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Hadeel\صغيرة 2022- 2023\نشر صغيرة 2023\"/>
    </mc:Choice>
  </mc:AlternateContent>
  <bookViews>
    <workbookView xWindow="0" yWindow="0" windowWidth="20490" windowHeight="7350" activeTab="8"/>
  </bookViews>
  <sheets>
    <sheet name="ج 3" sheetId="21" r:id="rId1"/>
    <sheet name="ج 4" sheetId="22" r:id="rId2"/>
    <sheet name="ج 5" sheetId="23" r:id="rId3"/>
    <sheet name="ج 6" sheetId="24" r:id="rId4"/>
    <sheet name="ج 7" sheetId="25" r:id="rId5"/>
    <sheet name="ج 8" sheetId="26" r:id="rId6"/>
    <sheet name="ج 9" sheetId="27" r:id="rId7"/>
    <sheet name="ج 10" sheetId="29" r:id="rId8"/>
    <sheet name="ج 11" sheetId="31" r:id="rId9"/>
  </sheets>
  <definedNames>
    <definedName name="_xlnm._FilterDatabase" localSheetId="8" hidden="1">'ج 11'!$B$1:$B$731</definedName>
    <definedName name="_xlnm._FilterDatabase" localSheetId="1" hidden="1">'ج 4'!$A$1:$A$74</definedName>
    <definedName name="_xlnm._FilterDatabase" localSheetId="4" hidden="1">'ج 7'!$A$1:$A$76</definedName>
    <definedName name="_xlnm._FilterDatabase" localSheetId="6" hidden="1">'ج 9'!$A$1:$A$76</definedName>
    <definedName name="_xlnm.Print_Area" localSheetId="8">'ج 11'!$A$1:$O$731</definedName>
    <definedName name="_xlnm.Print_Area" localSheetId="0">'ج 3'!$A$1:$M$32</definedName>
    <definedName name="_xlnm.Print_Area" localSheetId="4">'ج 7'!$A$1:$I$76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27" l="1"/>
  <c r="C76" i="27" s="1"/>
  <c r="F67" i="29" l="1"/>
  <c r="E67" i="29"/>
  <c r="D67" i="29"/>
  <c r="C67" i="29"/>
  <c r="C68" i="29" s="1"/>
  <c r="D68" i="29" s="1"/>
  <c r="E68" i="29" s="1"/>
  <c r="H75" i="27"/>
  <c r="G75" i="27"/>
  <c r="F75" i="27"/>
  <c r="E75" i="27"/>
  <c r="D75" i="27"/>
  <c r="D76" i="27" s="1"/>
  <c r="C21" i="26"/>
  <c r="G21" i="26"/>
  <c r="F21" i="26"/>
  <c r="E21" i="26"/>
  <c r="D21" i="26"/>
  <c r="B21" i="26"/>
  <c r="B22" i="26" s="1"/>
  <c r="C22" i="26" s="1"/>
  <c r="D22" i="26" s="1"/>
  <c r="E22" i="26" s="1"/>
  <c r="F22" i="26" s="1"/>
  <c r="H75" i="25"/>
  <c r="G75" i="25"/>
  <c r="F75" i="25"/>
  <c r="E75" i="25"/>
  <c r="D75" i="25"/>
  <c r="C75" i="25"/>
  <c r="C76" i="25" s="1"/>
  <c r="G21" i="24"/>
  <c r="F21" i="24"/>
  <c r="E21" i="24"/>
  <c r="D21" i="24"/>
  <c r="C21" i="24"/>
  <c r="B21" i="24"/>
  <c r="B22" i="24" s="1"/>
  <c r="C22" i="24" s="1"/>
  <c r="D22" i="24" s="1"/>
  <c r="D76" i="25" l="1"/>
  <c r="E76" i="25" s="1"/>
  <c r="F76" i="25" s="1"/>
  <c r="G76" i="25" s="1"/>
  <c r="E76" i="27"/>
  <c r="F76" i="27" s="1"/>
  <c r="G76" i="27" s="1"/>
  <c r="E22" i="24"/>
  <c r="F22" i="24" s="1"/>
</calcChain>
</file>

<file path=xl/sharedStrings.xml><?xml version="1.0" encoding="utf-8"?>
<sst xmlns="http://schemas.openxmlformats.org/spreadsheetml/2006/main" count="2474" uniqueCount="350">
  <si>
    <t>القيمة المضافة</t>
  </si>
  <si>
    <t>عدد المنشآت</t>
  </si>
  <si>
    <t>عدد المشتغلين باجر</t>
  </si>
  <si>
    <t>المجموع الكلي</t>
  </si>
  <si>
    <t>النسبة المئوية</t>
  </si>
  <si>
    <t>نسبة التراكمي</t>
  </si>
  <si>
    <t>المجموع</t>
  </si>
  <si>
    <t xml:space="preserve">جدول (3) </t>
  </si>
  <si>
    <t>(بالالف دينار)</t>
  </si>
  <si>
    <t xml:space="preserve">NUMBER OFEST. AND NUMBER OF EMPLOYEES AND WAGES AND VALUE OF PRODUCT &amp; PRODUCT SUPPLIES IN SMALL INDUSTRIAL ESTABLISHMENTS FOR THE YEAR (2023)(000.ID) </t>
  </si>
  <si>
    <t>رمز واسم القسم</t>
  </si>
  <si>
    <t>No.of Establish-ments</t>
  </si>
  <si>
    <t>The number of salaried Employees</t>
  </si>
  <si>
    <t xml:space="preserve">wages </t>
  </si>
  <si>
    <t>Employees without wage</t>
  </si>
  <si>
    <t xml:space="preserve"> total No.of Employees</t>
  </si>
  <si>
    <t>females</t>
  </si>
  <si>
    <t>Juvenile</t>
  </si>
  <si>
    <t>value of product</t>
  </si>
  <si>
    <t xml:space="preserve">value of Supplies </t>
  </si>
  <si>
    <t>Value Added</t>
  </si>
  <si>
    <t>Industry</t>
  </si>
  <si>
    <t xml:space="preserve"> عدد المشتغلين باجر</t>
  </si>
  <si>
    <t>قيمة الاجور</t>
  </si>
  <si>
    <t xml:space="preserve"> عدد المشتغلين بدون اجر</t>
  </si>
  <si>
    <t>مجموع المشتغلين الكلي</t>
  </si>
  <si>
    <t>الاناث</t>
  </si>
  <si>
    <t>الاحداث</t>
  </si>
  <si>
    <t>قيمة الانتاج الكلي</t>
  </si>
  <si>
    <t>قيمة المستلزمات الكلية</t>
  </si>
  <si>
    <t>Food and beverage</t>
  </si>
  <si>
    <t>Beverage industry</t>
  </si>
  <si>
    <t>Textile industry</t>
  </si>
  <si>
    <t>Tailoring, dressing and dyeing of fur</t>
  </si>
  <si>
    <t>Leather and products of leather industry</t>
  </si>
  <si>
    <t>Manufacture of wood and products of wood and cork, except furniture</t>
  </si>
  <si>
    <t>Paper and paper products</t>
  </si>
  <si>
    <t>Printing and publishing and reproduction of recorded media</t>
  </si>
  <si>
    <t>Coke and refined petroleum products</t>
  </si>
  <si>
    <t>Manufacture of chemicals and chemical products</t>
  </si>
  <si>
    <t>Manufacture of rubber and plastics</t>
  </si>
  <si>
    <t>Non-metallic mineral products industry other</t>
  </si>
  <si>
    <t>Manufacture of basic metals</t>
  </si>
  <si>
    <t>Industry composite metal products, except machinery and equipment</t>
  </si>
  <si>
    <t>Manufacture of computers, electronic and potical instrument and medical appliances</t>
  </si>
  <si>
    <t xml:space="preserve">Machinery and electrical </t>
  </si>
  <si>
    <t>Manufacture of machinery and equipment not classified elsewhere</t>
  </si>
  <si>
    <t>Other transport equipment industry</t>
  </si>
  <si>
    <t>Furniture industry</t>
  </si>
  <si>
    <t>Other manufactures</t>
  </si>
  <si>
    <t>grand total</t>
  </si>
  <si>
    <t>صناعة المنتجات الغذائية</t>
  </si>
  <si>
    <t xml:space="preserve">صناعة المشروبات </t>
  </si>
  <si>
    <t>صناعة المنسوجات</t>
  </si>
  <si>
    <t>صناعة الملبوسات بأستثناء الملبوسات الفرائية</t>
  </si>
  <si>
    <t>صناعة المنتجات الجلدية والمنتجات ذات الصلة</t>
  </si>
  <si>
    <t>صناعة الخشب والفلين باستثناء الاثاث وصناعة اصناف من القش ومواد الضفر</t>
  </si>
  <si>
    <t>صناعة الورق ومنتجات الورق</t>
  </si>
  <si>
    <t>الطباعة واستنساخ وسائط الاعلام المسجلة</t>
  </si>
  <si>
    <t>صناعة فحم الكوك والمنتجات النفطية المكررة</t>
  </si>
  <si>
    <t>صناعة المواد الكيميائية والمنتجات الكيميائية</t>
  </si>
  <si>
    <t>صناعة منتجات المطاط واللدائن</t>
  </si>
  <si>
    <t>صناعة منتجات المعادن اللافلزية الاخرى</t>
  </si>
  <si>
    <t>صناعة الفلزات القاعدية</t>
  </si>
  <si>
    <t>صناعة منتجات المعادن المشكلة باستثناء الالات والمعدات</t>
  </si>
  <si>
    <t>صناعة الحواسيب والمنتجات الالكترونية والبصرية</t>
  </si>
  <si>
    <t xml:space="preserve">صناعة المعدات الكهربائية </t>
  </si>
  <si>
    <t>صناعة الالات والمعدات غير المصنفة في موضع اخر</t>
  </si>
  <si>
    <t>صناعة معدات النقل الاخرى</t>
  </si>
  <si>
    <t>صناعة الاثاث</t>
  </si>
  <si>
    <t>الصناعات التحويلية الاخرى</t>
  </si>
  <si>
    <t xml:space="preserve">جدول (4) </t>
  </si>
  <si>
    <t>رمز واسم النشاط</t>
  </si>
  <si>
    <t xml:space="preserve">NUMBER OF EST. AND NUMBER OF EMPLOYEES AND WAGES AND VALUE OF PRODUCT &amp; PRODUCT SUPPLIES IN SMALL INDUSTRIAL ESTABLISHMENTS FOR THE YEAR (2023) (000.ID) </t>
  </si>
  <si>
    <t>تجهيز وحفظ اللحوم ومنتجاتها</t>
  </si>
  <si>
    <t>تجهيز وحفظ الفاكهة والخضر</t>
  </si>
  <si>
    <t>صناعة الزيوت والدهون النباتية والحيوانية</t>
  </si>
  <si>
    <t>صناعة منتجات الالبان والمثلجات</t>
  </si>
  <si>
    <t>صناعة منتجات طواحين الحبوب</t>
  </si>
  <si>
    <t>صناعة منتجات المخابز</t>
  </si>
  <si>
    <t>صناعة الكاكاو والشكولاتة والحلويات السكرية</t>
  </si>
  <si>
    <t>صناعة المعكرونة والمنتجات النشوية المماثلة</t>
  </si>
  <si>
    <t xml:space="preserve">صناعة منتجات الاغذية الاخرى غيرمصنفة في موضع آخر </t>
  </si>
  <si>
    <t>صناعة الاعلاف الحيوانية المحضرة</t>
  </si>
  <si>
    <t>صناعة المشروبات غير الكحولية ، إنتاج المياه المعدنية والمياه الاخرى المعبأة في زجاجات</t>
  </si>
  <si>
    <t>صناعة المنسوجات الجاهزة بإستثناء الملبوسات</t>
  </si>
  <si>
    <t>صناعة الحبال والشباك والدوبار</t>
  </si>
  <si>
    <t>صناعة منسوجات أخرى غير مصنفة في مكان اخر</t>
  </si>
  <si>
    <t>صناعة الملبوسات بإستثناء الملبوسات الفرائية</t>
  </si>
  <si>
    <t>صناعة حقائب الامتعة وحقائب اليد وما شابهها والسروج والاعنة</t>
  </si>
  <si>
    <t>صناعة الأحذية</t>
  </si>
  <si>
    <t>نشر ومسح الاخشاب</t>
  </si>
  <si>
    <t>صناعة رقائق من قشرة الخشب والالواح المصنوعة من الخشب</t>
  </si>
  <si>
    <t>صناعة منتجات ومشغولات النجارة اللازمة لأعمال البناء</t>
  </si>
  <si>
    <t>صناعة منتجات خشبية أخرى ، صناعة أصناف الفلين والقش ومواد الضفر</t>
  </si>
  <si>
    <t>صناعة الورق المموج والورق المقوى والاوعية المصنوعة من الورق والورق المقوى</t>
  </si>
  <si>
    <t>صناعة منتجات أخرى من الورق والورق المقوى</t>
  </si>
  <si>
    <t>الطباعة</t>
  </si>
  <si>
    <t>صناعة منتجات افران الكوك-اسفلت</t>
  </si>
  <si>
    <t>تصفية وتكرير النفط</t>
  </si>
  <si>
    <t>صناعة المواد الكيمياوية الأساسية</t>
  </si>
  <si>
    <t>صناعة اللدائن في اشكالها الاولية وصناعة المطاط التركيبي</t>
  </si>
  <si>
    <t>صناعة الصابون والمنظفات ، ومستحضرات التنظيف والتلميع ، العطور ومستحضرات التجميل</t>
  </si>
  <si>
    <t>صناعة المنتجات المطاطية الأخرى</t>
  </si>
  <si>
    <t>صناعة المنتجات اللدائنية و منتجات PVC</t>
  </si>
  <si>
    <t>صناعة المنتجات الحرارية (صناعة الكاشي)</t>
  </si>
  <si>
    <t>صناعة المنتجات الأخرى من البورسلين والخزف</t>
  </si>
  <si>
    <t>صناعة الاسمنت ومنتجات صلبه نصف جاهزة</t>
  </si>
  <si>
    <t>صناعة أصناف من الخرسانة والاسمنت والجص</t>
  </si>
  <si>
    <t>قطع وتشكيل وصقل الأحجار (المرمر الصناعي)</t>
  </si>
  <si>
    <t>صناعة الحديد و الصلب</t>
  </si>
  <si>
    <t>صناعة المعادن الثمينة غير الحديد و الصلب</t>
  </si>
  <si>
    <t>سبك الحديد والصلب</t>
  </si>
  <si>
    <t>سبك المعادن غير الحديدية</t>
  </si>
  <si>
    <t>صناعة المنتجات المعدنية الإنشائية (الحدادة)</t>
  </si>
  <si>
    <t>صناعة الصهاريج والخزانات والأوعية المعدنية</t>
  </si>
  <si>
    <t>صناعة أدوات القطع والعدد اليدوية والأدوات المعدنية العامة</t>
  </si>
  <si>
    <t>صناعة منتجات المعادن المشكلة الأخرى غيرالمصنفة في موضع آخر</t>
  </si>
  <si>
    <t>صناعة المعدات الطبية والجراحية واجهزة تقويم الاعضاء</t>
  </si>
  <si>
    <t>صناعة الأدوات البصرية ومعدات التصوير الفوتوغرافي</t>
  </si>
  <si>
    <t>صناعة الأجهزة الكهربائية المنزلية</t>
  </si>
  <si>
    <t xml:space="preserve">صناعة الالات المستخدمة في الزراعة و الغابات </t>
  </si>
  <si>
    <t>بناء السفن والقوارب</t>
  </si>
  <si>
    <t>صناعة الآثاث</t>
  </si>
  <si>
    <t>صناعة المجوهرات و الأصناف و المواد المتصلة بها</t>
  </si>
  <si>
    <t>صناعة منتجات أخرى غير مصنفة في موضع اخر</t>
  </si>
  <si>
    <t>Processing/preserving of meat</t>
  </si>
  <si>
    <t>Vegetables and fruits stored</t>
  </si>
  <si>
    <t>Vegetable oils and animal fats industry</t>
  </si>
  <si>
    <t>Dairy products</t>
  </si>
  <si>
    <t>Industry of grinder products</t>
  </si>
  <si>
    <t>industry of bakery products</t>
  </si>
  <si>
    <t>Chocolate industry</t>
  </si>
  <si>
    <t>Macaroni, noodles, couscous, etc.</t>
  </si>
  <si>
    <t>Other food products making in other place</t>
  </si>
  <si>
    <t>Feed industry</t>
  </si>
  <si>
    <t>Water production</t>
  </si>
  <si>
    <t>Carpet industry</t>
  </si>
  <si>
    <t>Cordage, rope, twine and netting</t>
  </si>
  <si>
    <t>Other textiles n.e.c.</t>
  </si>
  <si>
    <t>Clothes industry</t>
  </si>
  <si>
    <t>Manufacture of luggage bags, handbags and the like, saddlery and harnesses</t>
  </si>
  <si>
    <t>Shoes industry</t>
  </si>
  <si>
    <t>Sawmilling and planing of wood</t>
  </si>
  <si>
    <t>Manufacture of wood veneer chips and panels made of wood</t>
  </si>
  <si>
    <t>Manufacture of carpentry products and artifacts necessary for construction works</t>
  </si>
  <si>
    <t xml:space="preserve">Industry of other wood products </t>
  </si>
  <si>
    <t>Manufacture of corrugated paper, paperboard and containers made of paper and paperboard</t>
  </si>
  <si>
    <t>Other articles of paper and paperboard</t>
  </si>
  <si>
    <t>printing</t>
  </si>
  <si>
    <t>Coke oven products</t>
  </si>
  <si>
    <t>Refined petroleum products</t>
  </si>
  <si>
    <t xml:space="preserve">Industry of basic  chemical matrials </t>
  </si>
  <si>
    <t>Plastics industry in its primary forms and synthetic rubber industry</t>
  </si>
  <si>
    <t xml:space="preserve">cosmetics and soap industry </t>
  </si>
  <si>
    <t>Other rubber products industry</t>
  </si>
  <si>
    <t>Plastic products industry</t>
  </si>
  <si>
    <t>industry of  ceramic products</t>
  </si>
  <si>
    <t>Manufacture of other porcelain and earthenware products</t>
  </si>
  <si>
    <t>Cement and lime idustry</t>
  </si>
  <si>
    <t xml:space="preserve">Concrete products industry </t>
  </si>
  <si>
    <t>Cutting, forming and polishing stones (artificial alabaster)</t>
  </si>
  <si>
    <t>Iron and steel industry</t>
  </si>
  <si>
    <t>Manufacture of precious metals other than iron and steel</t>
  </si>
  <si>
    <t>Casting of iron and steel</t>
  </si>
  <si>
    <t>Iron and steel casting</t>
  </si>
  <si>
    <t>Minning products industry</t>
  </si>
  <si>
    <t xml:space="preserve">Container and tanks industry </t>
  </si>
  <si>
    <t>Manufacture of cutting tools, hand tools and general metal tools</t>
  </si>
  <si>
    <t>Manufacture of other forged metal products not elsewhere classified</t>
  </si>
  <si>
    <t>Manufacture of medical and surgical equipment and orthopedic devices</t>
  </si>
  <si>
    <t>Manufacturing of optical instruments and photographic equipment</t>
  </si>
  <si>
    <t xml:space="preserve">Home devices industry </t>
  </si>
  <si>
    <t xml:space="preserve">Manufacture of machinery used in agriculture and forestry </t>
  </si>
  <si>
    <t>Building ships and boats</t>
  </si>
  <si>
    <t>Manufacture of jewelry and related items and materials</t>
  </si>
  <si>
    <t>Manufacture of other products not classified elsewhere</t>
  </si>
  <si>
    <t xml:space="preserve">المجموع </t>
  </si>
  <si>
    <t>عدد المنشآت وعدد المشتغلين وقيمة اجورهم وقيمة الانتاج والمستلزمات وحسب النشاط في المنشآت الصناعية الصغيرة لسنة 2023</t>
  </si>
  <si>
    <t>جدول (5)</t>
  </si>
  <si>
    <t>المحافظة</t>
  </si>
  <si>
    <t>Governorate</t>
  </si>
  <si>
    <t xml:space="preserve">قيمة الاجور </t>
  </si>
  <si>
    <t>نينوى</t>
  </si>
  <si>
    <t>كركوك</t>
  </si>
  <si>
    <t>ديالى</t>
  </si>
  <si>
    <t>الانبار</t>
  </si>
  <si>
    <t>بغداد</t>
  </si>
  <si>
    <t>بابل</t>
  </si>
  <si>
    <t>كربلاء</t>
  </si>
  <si>
    <t>واسط</t>
  </si>
  <si>
    <t>صلاح الدين</t>
  </si>
  <si>
    <t>النجف</t>
  </si>
  <si>
    <t>القادسية</t>
  </si>
  <si>
    <t>المثنى</t>
  </si>
  <si>
    <t>ذي قار</t>
  </si>
  <si>
    <t>ميسان</t>
  </si>
  <si>
    <t>البصرة</t>
  </si>
  <si>
    <t>Nineveh</t>
  </si>
  <si>
    <t>Kirkuk</t>
  </si>
  <si>
    <t>Diala</t>
  </si>
  <si>
    <t>Al-Anbar</t>
  </si>
  <si>
    <t>Baghdad</t>
  </si>
  <si>
    <t>Babylon</t>
  </si>
  <si>
    <t>Kerbala</t>
  </si>
  <si>
    <t>Wasit</t>
  </si>
  <si>
    <t>Salah AL-Deen</t>
  </si>
  <si>
    <t>Al-Najaf</t>
  </si>
  <si>
    <t>Al-Qadisiya</t>
  </si>
  <si>
    <t>Al-Muthanna</t>
  </si>
  <si>
    <t>Thi-Qar</t>
  </si>
  <si>
    <t>Maysan</t>
  </si>
  <si>
    <t>Al-Basrah</t>
  </si>
  <si>
    <t>عدد المنشآت وعدد المشتغلين وقيمة اجورهم وقيمة الانتاج والمستلزمات وحسب المحافظة في المنشآت الصناعية الصغيرة لسنة 2023</t>
  </si>
  <si>
    <t xml:space="preserve">NUMBER OFEST. AND NUMBER OF EMPLOYEES AND WAGES AND VALUE OF PRODUCT &amp; PRODUCT SUPPLIES AND BY GOVERNORATE  IN SMALL INDUSTRIAL ESTABLISHMENTS FOR THE YEAR (2023) (000.ID) </t>
  </si>
  <si>
    <t>جدول (6)</t>
  </si>
  <si>
    <t>300 ≥</t>
  </si>
  <si>
    <t>301-500</t>
  </si>
  <si>
    <t>501-700</t>
  </si>
  <si>
    <t>701-900</t>
  </si>
  <si>
    <t>≥ 901</t>
  </si>
  <si>
    <t>percentage</t>
  </si>
  <si>
    <t>توزيع عدد المشتغلين باجر حسب فئات مستوى الاجر الشهري (الف دينار) حسب المحافظة للمنشآت الصناعية الصغيرة لسنة 2023</t>
  </si>
  <si>
    <t>DISTRIBUTION OF NUMBER OF WAGE WORKERRS ACCORDING TO THE CATEGORIES OF THE MONTHLY WAGE LEVEL BY GOVERNORATE FOR SMALL INDUSTRIAL ESTABLISHMENTS FOR THE YEAR 2023 (000.ID)</t>
  </si>
  <si>
    <t>Cumulative percentage</t>
  </si>
  <si>
    <t xml:space="preserve">جدول (7 ) </t>
  </si>
  <si>
    <t>DISTRIBUTION OF NUMBER OF WAGE WORKERRS ACCORDING TO THE CATEGORIES OF THE MONTHLY WAGE LEVEL BY ACTIVITY FOR SMALL INDUSTRIAL ESTABLISHMENTS FOR THE YEAR 2023 (000.ID)</t>
  </si>
  <si>
    <t>انتاج و تحضير و حفظ اللحوم و منتجاتها</t>
  </si>
  <si>
    <t>تحضير و حفظ الفواكه و الخضروات</t>
  </si>
  <si>
    <t>صناعة الزيوت و الدهون النباتية و الحيوانية</t>
  </si>
  <si>
    <t>صناعة منتجات الألبان</t>
  </si>
  <si>
    <t xml:space="preserve">صناعة منتجات طواحين الحبوب و مخلفات طحن الحبوب </t>
  </si>
  <si>
    <t>صناعة الكاكاو و الشكولاته و الحلويات السكرية</t>
  </si>
  <si>
    <t>صناعة المعكرونة و المنتجات النشوية المماثلة</t>
  </si>
  <si>
    <t>صناعة منتجات الاغذية الأخرى غير المصنفة في محل اخر</t>
  </si>
  <si>
    <t>صناعة الاعلاف الحيوانية المعدة</t>
  </si>
  <si>
    <t xml:space="preserve">صناعة المشروبات المرطبة غير الكحولية , أنتاج المياه </t>
  </si>
  <si>
    <t>صناعة المنسوجات الجاهزة بأستثناء الملبوسات</t>
  </si>
  <si>
    <t>صناعة الحبال و الدوبار و الشباك</t>
  </si>
  <si>
    <t>صناعة الملابس بأستثناء الملابس الفرائية</t>
  </si>
  <si>
    <t>صناعة حقائب الامتعة و حقائب اليد و السروج و الاعنة</t>
  </si>
  <si>
    <t>صناعة الاحذية</t>
  </si>
  <si>
    <t>نشر و مسح الاخشاب</t>
  </si>
  <si>
    <t xml:space="preserve">صناعة رقائق الخشب و صناعة الخشب المقوى المضغوط و الالواح الحبيبية و غيرها </t>
  </si>
  <si>
    <t>صناعة منتجات النجارة المستخدمة فس التشييد و البناء</t>
  </si>
  <si>
    <t>صناعة المنتجات الخشبية الاخرى و صناعة منتجات من الفلين و القش و مواد الضفر</t>
  </si>
  <si>
    <t>صناعة الورق المقوى المموج و الاوعية المصنوعة من الورق</t>
  </si>
  <si>
    <t>صناعة منتجات أخرى من الورق و الورق المقوى</t>
  </si>
  <si>
    <t>الطباعـــــة</t>
  </si>
  <si>
    <t>صناعة منتجات افران الكوك</t>
  </si>
  <si>
    <t>صناعة المنتجات النفطية المكررة</t>
  </si>
  <si>
    <t xml:space="preserve">صناعة المواد الكيمياوية الاساسية بأستثناء الاسمدة و المركبات الازوتية </t>
  </si>
  <si>
    <t>صناعة اللدائن البلاستيكية في اشكالها الاولية و صناعة المطاط التركيبي</t>
  </si>
  <si>
    <t>صناعة الصابون و المطهرات و مستحضرات التنظيف و التلميع و العطور و مستحضرات التجميل</t>
  </si>
  <si>
    <t>صناعة المنتجات اللدائنية</t>
  </si>
  <si>
    <t>صناعة المنتجات الخزفية الحرارية</t>
  </si>
  <si>
    <t>صناعة منتجات خزفية أخرى</t>
  </si>
  <si>
    <t>صناعة الأسمنت و الجير و الجص</t>
  </si>
  <si>
    <t>صناعة الأصناف المنتجة من الخرسانة و الأسمنت و الجص</t>
  </si>
  <si>
    <t>قطع و تشكيل و إتمام تجهيز الأحجار</t>
  </si>
  <si>
    <t>صناعة الحديد و الصلب القاعديين</t>
  </si>
  <si>
    <t>صنع الفلزات الثمينة غير الحديدية القاعدية</t>
  </si>
  <si>
    <t>سبك الحديد و الصلب</t>
  </si>
  <si>
    <t>سبك المعادن غير حديدية ( العلب و الصفائح)</t>
  </si>
  <si>
    <t>صناعة المنتجات المعدنية الانشائية</t>
  </si>
  <si>
    <t>صناعة الصهاريج و الخزانات و الاوعية من المعادن</t>
  </si>
  <si>
    <t>صناعة أدوات القطع و العدد اليدوية و الأدوات المعدنية العامة</t>
  </si>
  <si>
    <t>صناعة منتجات من المعادن المشكلة الأخرى الغير مصنفة في مكان اخر</t>
  </si>
  <si>
    <t>صناعة أجهزة الاشعة السينية الأجهزة الطبية</t>
  </si>
  <si>
    <t>صناعة المعدات و الأجهزة البصرية</t>
  </si>
  <si>
    <t>صناعة الاجهزة المنزلية غير المصنفة في محل اخر</t>
  </si>
  <si>
    <t>صناعة الالات الزراعية و الات الحراجة</t>
  </si>
  <si>
    <t>بناء السفن و الهياكل الطافية</t>
  </si>
  <si>
    <t>صناعة الأثاث</t>
  </si>
  <si>
    <t>صناعات تحويلية أخرى غير مصنفة في موقع اخر</t>
  </si>
  <si>
    <t>Grand total</t>
  </si>
  <si>
    <t>Percentage</t>
  </si>
  <si>
    <t>اسم و رمز النشاط</t>
  </si>
  <si>
    <t>جدول ( 8)</t>
  </si>
  <si>
    <t>10.000 ≥</t>
  </si>
  <si>
    <t>10.001-50.000</t>
  </si>
  <si>
    <t>50.001-100.000</t>
  </si>
  <si>
    <t>100.001-200.000</t>
  </si>
  <si>
    <t>≥ 200.001</t>
  </si>
  <si>
    <t>توزيع عدد المنشآت حسب فئات قيمة الانتاج السنوي (مليون دينار) لكل محافظة للمنشآت الصناعية الصغيرة لسنة 2023</t>
  </si>
  <si>
    <t>DISTRIBUTION OF THE NUMBER OF ESTABLISHMENTS ACCORDING TO CATEGORIES OF ANNUAL PRODUCTION VALUE  FOR EACH GOVERNORATE FOR SMALL INDUSTRIAL ESTABLISHMENTS FOR THE YEAR 2023 (000.ID)</t>
  </si>
  <si>
    <t xml:space="preserve">جدول ( 9) </t>
  </si>
  <si>
    <t>توزيع عدد المنشآت حسب فئات قيمة الانتاج السنوي (مليون دينار) على حسب النشاط  للمنشآت الصناعية الصغيرة لسنة 2023</t>
  </si>
  <si>
    <t>DISTRIBUTION OF THE NUMBER OF ESTABLISHMENTS ACCORDING TO CATEGORIES OF ANNUAL PRODUCTION VALUE ACCORDING TO ACTIVITY FOR SMALL INDUSTRIAL ESTABLISHMENTS FOR THE YEAR 2023(000.ID)</t>
  </si>
  <si>
    <t>صناعة منتجات أخرى غيرمصنفة في موضع آخر</t>
  </si>
  <si>
    <t xml:space="preserve">جدول ( 10) </t>
  </si>
  <si>
    <t xml:space="preserve">(1-3) فئة </t>
  </si>
  <si>
    <t xml:space="preserve">(4-6) فئة  </t>
  </si>
  <si>
    <t>(7-9) فئة</t>
  </si>
  <si>
    <t>DISTRIBUTION OF THE NUMBER OF  ESTABLISHMENTS BY CATEGORIES OF WORKERS AT THE LEVEL OF ACTIVITY FOR SMALL INDUSTRIAL ESTABLISHMENTS FOR THE YEAR 2023</t>
  </si>
  <si>
    <t>توزيع اعداد المنشآت حسب فئات المشتغلين على مستوى النشاط للمنشآت الصناعية الصغيرة لسنة 2023</t>
  </si>
  <si>
    <t xml:space="preserve">صُنع المنتجات الغذائية </t>
  </si>
  <si>
    <t>صُنع المشروبات</t>
  </si>
  <si>
    <t>صنع المنسوجات</t>
  </si>
  <si>
    <t>صنع الملبوسات بإستثناء الملبوسات الفرائية</t>
  </si>
  <si>
    <t>صناعة الخشب و منتجاته و الفلين عدا الأثاث</t>
  </si>
  <si>
    <t>صُنع الورق ومنتجات الورق</t>
  </si>
  <si>
    <t>صُنع المواد الكيميائية والمنتجات الكيميائية</t>
  </si>
  <si>
    <t>صُنع منتجات المطاط واللدائن</t>
  </si>
  <si>
    <t>صُنع منتجات المعادن اللافلزية الأخرى</t>
  </si>
  <si>
    <t>صنع الفلزات القاعدية</t>
  </si>
  <si>
    <t>صنع منتجات المعادن المشكَلة، بإستثناء الآلات و المعدات</t>
  </si>
  <si>
    <t>صناعة الحواسيب و المنتجات الالكترونية و البصرية</t>
  </si>
  <si>
    <t>صُنع الأثاث</t>
  </si>
  <si>
    <t>صنع المنتجات الجلدية و المنتجات ذات الصلة</t>
  </si>
  <si>
    <t>صُنع الاجهزة الكهربائية</t>
  </si>
  <si>
    <t>صُنع الآلات والمعدات غير المصنّفة في موضع آخر</t>
  </si>
  <si>
    <t>صُنع فحم الكوك والمنتجات النفطية المكررة</t>
  </si>
  <si>
    <t>صناعات تحويلية أخرى</t>
  </si>
  <si>
    <t>صناعة معدات النقل الأخرى</t>
  </si>
  <si>
    <t>Al-Najaf النجف</t>
  </si>
  <si>
    <t>Nineveh نينوى</t>
  </si>
  <si>
    <t>Kirkuk كركوك</t>
  </si>
  <si>
    <t>Diala ديالى</t>
  </si>
  <si>
    <t>Al-Anbar الانبار</t>
  </si>
  <si>
    <t>Baghdad بغداد</t>
  </si>
  <si>
    <t>Babylon بابل</t>
  </si>
  <si>
    <t>Kerbala كربلاء</t>
  </si>
  <si>
    <t>Wasit واسط</t>
  </si>
  <si>
    <t>Salah AL-Deen صلاح الدين</t>
  </si>
  <si>
    <t>Al-Qadisiya القادسية</t>
  </si>
  <si>
    <t>Al-Muthanna المثنى</t>
  </si>
  <si>
    <t>Thi-Qar ذي قار</t>
  </si>
  <si>
    <t>Maysan ميسان</t>
  </si>
  <si>
    <t>Al-Basrah البصرة</t>
  </si>
  <si>
    <t>اسم و رمز القسم</t>
  </si>
  <si>
    <t>مجموع المحافظة</t>
  </si>
  <si>
    <t>عدد المنشآت وعدد المشتغلون وقيمة اجورهم وقيمة الانتاج والمستلزمات وحسب النشاط لكل محافظة في المنشآت الصناعية الصغيرة لسنة 2023</t>
  </si>
  <si>
    <t>THE NUMBER OFESTABLISHMENTS &amp; NUMBER OF WORKERS &amp;  VALUE OF THEIR WAGES &amp;  VALUE OF PRODUCTION AND SUPPLIES, AND ACCORDING TO THE ACTIVITY OF EACH GOVERNORATE IN SMAAL INDUSTRIAL ESTABLISHMENTSFOR THE YEAR 2023(000.ID)</t>
  </si>
  <si>
    <t>عدد المشتغلين بدون اجر</t>
  </si>
  <si>
    <t>عدد المنشآت وعدد المشتغلين وقيمة اجورهم وقيمة الانتاج والمستلزمات وحسب القسم في المنشآت الصناعية الصغيرة لسنة 2023</t>
  </si>
  <si>
    <t>يتبـــــــع</t>
  </si>
  <si>
    <t xml:space="preserve">يتبـــــــع        </t>
  </si>
  <si>
    <t xml:space="preserve">تابع جدول ( 9) </t>
  </si>
  <si>
    <t xml:space="preserve">يتبـــــع      </t>
  </si>
  <si>
    <t xml:space="preserve">تابع جدول ( 10) </t>
  </si>
  <si>
    <t xml:space="preserve">تابع جدول (11) </t>
  </si>
  <si>
    <t xml:space="preserve"> جدول (11) </t>
  </si>
  <si>
    <t xml:space="preserve">تابع جدول (4) </t>
  </si>
  <si>
    <t>يتبــــــــع</t>
  </si>
  <si>
    <t xml:space="preserve">تابع جدول (7 ) </t>
  </si>
  <si>
    <t xml:space="preserve"> توزيع عدد المشتغلين حسب فئات مستوى الاجر الشهري (الف دينار) حسب النشاط للمنشآت الصناعية الصغيرة لسنة 2023</t>
  </si>
  <si>
    <t>يتبــــــــــــــع</t>
  </si>
  <si>
    <t xml:space="preserve">تابع جدول (3) </t>
  </si>
  <si>
    <t xml:space="preserve">        يتبـــــع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</si>
</sst>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/>
    </xf>
    <xf numFmtId="164" fontId="7" fillId="2" borderId="5" xfId="1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165" fontId="7" fillId="2" borderId="5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7" fillId="2" borderId="0" xfId="1" applyNumberFormat="1" applyFont="1" applyFill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4" fontId="6" fillId="0" borderId="0" xfId="1" applyNumberFormat="1" applyFont="1" applyAlignment="1">
      <alignment horizontal="right" vertical="center"/>
    </xf>
    <xf numFmtId="164" fontId="4" fillId="2" borderId="5" xfId="1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center" wrapText="1"/>
    </xf>
    <xf numFmtId="165" fontId="4" fillId="2" borderId="5" xfId="1" applyNumberFormat="1" applyFont="1" applyFill="1" applyBorder="1" applyAlignment="1">
      <alignment horizontal="right" vertical="center"/>
    </xf>
    <xf numFmtId="164" fontId="6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6" fillId="0" borderId="0" xfId="1" applyNumberFormat="1" applyFont="1" applyAlignment="1">
      <alignment vertical="center"/>
    </xf>
    <xf numFmtId="164" fontId="4" fillId="2" borderId="5" xfId="1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 wrapText="1"/>
    </xf>
    <xf numFmtId="165" fontId="4" fillId="2" borderId="5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165" fontId="4" fillId="2" borderId="5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textRotation="180"/>
    </xf>
    <xf numFmtId="0" fontId="5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11" fillId="0" borderId="0" xfId="1" applyNumberFormat="1" applyFont="1" applyAlignment="1">
      <alignment horizontal="right" vertical="center"/>
    </xf>
    <xf numFmtId="0" fontId="11" fillId="0" borderId="0" xfId="1" applyNumberFormat="1" applyFont="1" applyAlignment="1">
      <alignment horizontal="right" vertical="center"/>
    </xf>
    <xf numFmtId="164" fontId="10" fillId="2" borderId="5" xfId="1" applyNumberFormat="1" applyFont="1" applyFill="1" applyBorder="1" applyAlignment="1">
      <alignment horizontal="right" vertical="center"/>
    </xf>
    <xf numFmtId="164" fontId="10" fillId="2" borderId="0" xfId="1" applyNumberFormat="1" applyFont="1" applyFill="1" applyAlignment="1">
      <alignment horizontal="right" vertical="center"/>
    </xf>
    <xf numFmtId="0" fontId="10" fillId="2" borderId="0" xfId="1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textRotation="180"/>
    </xf>
    <xf numFmtId="164" fontId="10" fillId="0" borderId="0" xfId="1" applyNumberFormat="1" applyFont="1" applyFill="1" applyAlignment="1">
      <alignment horizontal="right" vertical="center"/>
    </xf>
    <xf numFmtId="0" fontId="10" fillId="0" borderId="0" xfId="1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/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166" fontId="4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4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 wrapText="1"/>
    </xf>
    <xf numFmtId="164" fontId="11" fillId="0" borderId="5" xfId="1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 wrapText="1"/>
    </xf>
    <xf numFmtId="164" fontId="11" fillId="0" borderId="8" xfId="1" applyNumberFormat="1" applyFont="1" applyBorder="1" applyAlignment="1">
      <alignment horizontal="right" vertical="center"/>
    </xf>
    <xf numFmtId="164" fontId="10" fillId="0" borderId="8" xfId="1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164" fontId="5" fillId="0" borderId="5" xfId="1" applyNumberFormat="1" applyFont="1" applyBorder="1" applyAlignment="1">
      <alignment horizontal="right" vertical="center"/>
    </xf>
    <xf numFmtId="0" fontId="5" fillId="0" borderId="5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164" fontId="5" fillId="0" borderId="0" xfId="1" applyNumberFormat="1" applyFont="1" applyBorder="1" applyAlignment="1">
      <alignment horizontal="right" vertical="center"/>
    </xf>
    <xf numFmtId="0" fontId="7" fillId="0" borderId="5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center" vertical="center"/>
    </xf>
    <xf numFmtId="1" fontId="5" fillId="0" borderId="5" xfId="1" applyNumberFormat="1" applyFont="1" applyBorder="1" applyAlignment="1">
      <alignment horizontal="right" vertical="center"/>
    </xf>
    <xf numFmtId="1" fontId="7" fillId="2" borderId="5" xfId="1" applyNumberFormat="1" applyFont="1" applyFill="1" applyBorder="1" applyAlignment="1">
      <alignment horizontal="right" vertical="center"/>
    </xf>
    <xf numFmtId="1" fontId="5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 wrapText="1"/>
    </xf>
    <xf numFmtId="164" fontId="6" fillId="0" borderId="5" xfId="1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164" fontId="5" fillId="0" borderId="0" xfId="1" applyNumberFormat="1" applyFont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horizontal="right" wrapText="1"/>
    </xf>
    <xf numFmtId="0" fontId="6" fillId="0" borderId="5" xfId="1" applyNumberFormat="1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0" fontId="6" fillId="0" borderId="4" xfId="1" applyNumberFormat="1" applyFont="1" applyBorder="1" applyAlignment="1">
      <alignment vertical="center"/>
    </xf>
    <xf numFmtId="164" fontId="6" fillId="0" borderId="4" xfId="1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1" fillId="0" borderId="5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horizontal="right" vertical="center"/>
    </xf>
    <xf numFmtId="166" fontId="7" fillId="2" borderId="5" xfId="1" applyNumberFormat="1" applyFont="1" applyFill="1" applyBorder="1" applyAlignment="1">
      <alignment horizontal="right" vertical="center"/>
    </xf>
    <xf numFmtId="0" fontId="6" fillId="0" borderId="5" xfId="1" applyNumberFormat="1" applyFont="1" applyBorder="1" applyAlignment="1">
      <alignment horizontal="right" vertical="center"/>
    </xf>
    <xf numFmtId="0" fontId="6" fillId="0" borderId="4" xfId="1" applyNumberFormat="1" applyFont="1" applyBorder="1" applyAlignment="1">
      <alignment horizontal="right" vertical="center"/>
    </xf>
    <xf numFmtId="166" fontId="4" fillId="2" borderId="5" xfId="1" applyNumberFormat="1" applyFont="1" applyFill="1" applyBorder="1" applyAlignment="1">
      <alignment horizontal="right" vertical="center"/>
    </xf>
    <xf numFmtId="0" fontId="11" fillId="2" borderId="0" xfId="1" applyNumberFormat="1" applyFont="1" applyFill="1" applyAlignment="1">
      <alignment horizontal="right" vertical="center"/>
    </xf>
    <xf numFmtId="166" fontId="3" fillId="2" borderId="1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 textRotation="180"/>
    </xf>
    <xf numFmtId="0" fontId="7" fillId="0" borderId="0" xfId="0" applyFont="1" applyAlignment="1">
      <alignment horizontal="center" vertical="center" textRotation="180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164" fontId="10" fillId="0" borderId="0" xfId="1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32"/>
  <sheetViews>
    <sheetView rightToLeft="1" view="pageBreakPreview" zoomScaleNormal="100" zoomScaleSheetLayoutView="100" workbookViewId="0">
      <selection sqref="A1:M2"/>
    </sheetView>
  </sheetViews>
  <sheetFormatPr defaultRowHeight="15.75" x14ac:dyDescent="0.2"/>
  <cols>
    <col min="1" max="1" width="3.85546875" style="67" customWidth="1"/>
    <col min="2" max="2" width="17.28515625" style="74" customWidth="1"/>
    <col min="3" max="3" width="8.5703125" style="75" customWidth="1"/>
    <col min="4" max="4" width="10.42578125" style="75" customWidth="1"/>
    <col min="5" max="5" width="13.28515625" style="75" customWidth="1"/>
    <col min="6" max="6" width="12.5703125" style="75" customWidth="1"/>
    <col min="7" max="7" width="10.28515625" style="75" customWidth="1"/>
    <col min="8" max="8" width="8.5703125" style="75" customWidth="1"/>
    <col min="9" max="9" width="8.140625" style="75" customWidth="1"/>
    <col min="10" max="10" width="14" style="75" customWidth="1"/>
    <col min="11" max="11" width="13.5703125" style="75" customWidth="1"/>
    <col min="12" max="12" width="13.85546875" style="75" customWidth="1"/>
    <col min="13" max="13" width="28.42578125" style="26" customWidth="1"/>
    <col min="14" max="16384" width="9.140625" style="1"/>
  </cols>
  <sheetData>
    <row r="1" spans="1:13" ht="34.5" customHeight="1" x14ac:dyDescent="0.2">
      <c r="A1" s="137" t="s">
        <v>335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ht="22.5" customHeight="1" x14ac:dyDescent="0.2">
      <c r="A2" s="138" t="s">
        <v>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s="2" customFormat="1" ht="24" customHeight="1" x14ac:dyDescent="0.2">
      <c r="A3" s="140" t="s">
        <v>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66" t="s">
        <v>8</v>
      </c>
      <c r="M3" s="73"/>
    </row>
    <row r="4" spans="1:13" ht="57.75" customHeight="1" x14ac:dyDescent="0.2">
      <c r="A4" s="139" t="s">
        <v>10</v>
      </c>
      <c r="B4" s="139"/>
      <c r="C4" s="77" t="s">
        <v>11</v>
      </c>
      <c r="D4" s="77" t="s">
        <v>12</v>
      </c>
      <c r="E4" s="77" t="s">
        <v>13</v>
      </c>
      <c r="F4" s="77" t="s">
        <v>14</v>
      </c>
      <c r="G4" s="77" t="s">
        <v>15</v>
      </c>
      <c r="H4" s="77" t="s">
        <v>16</v>
      </c>
      <c r="I4" s="77" t="s">
        <v>17</v>
      </c>
      <c r="J4" s="77" t="s">
        <v>18</v>
      </c>
      <c r="K4" s="77" t="s">
        <v>19</v>
      </c>
      <c r="L4" s="77" t="s">
        <v>20</v>
      </c>
      <c r="M4" s="135" t="s">
        <v>21</v>
      </c>
    </row>
    <row r="5" spans="1:13" s="3" customFormat="1" ht="37.5" customHeight="1" x14ac:dyDescent="0.25">
      <c r="A5" s="139"/>
      <c r="B5" s="139"/>
      <c r="C5" s="77" t="s">
        <v>1</v>
      </c>
      <c r="D5" s="77" t="s">
        <v>22</v>
      </c>
      <c r="E5" s="77" t="s">
        <v>23</v>
      </c>
      <c r="F5" s="77" t="s">
        <v>24</v>
      </c>
      <c r="G5" s="77" t="s">
        <v>25</v>
      </c>
      <c r="H5" s="77" t="s">
        <v>26</v>
      </c>
      <c r="I5" s="77" t="s">
        <v>27</v>
      </c>
      <c r="J5" s="77" t="s">
        <v>28</v>
      </c>
      <c r="K5" s="77" t="s">
        <v>29</v>
      </c>
      <c r="L5" s="77" t="s">
        <v>0</v>
      </c>
      <c r="M5" s="135"/>
    </row>
    <row r="6" spans="1:13" ht="21.95" customHeight="1" x14ac:dyDescent="0.2">
      <c r="A6" s="78">
        <v>10</v>
      </c>
      <c r="B6" s="79" t="s">
        <v>51</v>
      </c>
      <c r="C6" s="80">
        <v>9099.3196778711535</v>
      </c>
      <c r="D6" s="80">
        <v>31828.139349686266</v>
      </c>
      <c r="E6" s="80">
        <v>214932733</v>
      </c>
      <c r="F6" s="80">
        <v>8953.5350195719384</v>
      </c>
      <c r="G6" s="80">
        <v>40781.674369258137</v>
      </c>
      <c r="H6" s="80">
        <v>70</v>
      </c>
      <c r="I6" s="80">
        <v>173</v>
      </c>
      <c r="J6" s="80">
        <v>1362468125.1368308</v>
      </c>
      <c r="K6" s="80">
        <v>764783106.02864897</v>
      </c>
      <c r="L6" s="80">
        <v>597685019.10818172</v>
      </c>
      <c r="M6" s="81" t="s">
        <v>30</v>
      </c>
    </row>
    <row r="7" spans="1:13" ht="21.95" customHeight="1" x14ac:dyDescent="0.2">
      <c r="A7" s="78">
        <v>11</v>
      </c>
      <c r="B7" s="79" t="s">
        <v>52</v>
      </c>
      <c r="C7" s="80">
        <v>19</v>
      </c>
      <c r="D7" s="80">
        <v>126.66666666666666</v>
      </c>
      <c r="E7" s="80">
        <v>655200</v>
      </c>
      <c r="F7" s="80">
        <v>16.333333333333332</v>
      </c>
      <c r="G7" s="80">
        <v>143</v>
      </c>
      <c r="H7" s="128">
        <v>0</v>
      </c>
      <c r="I7" s="128">
        <v>0</v>
      </c>
      <c r="J7" s="80">
        <v>7904924</v>
      </c>
      <c r="K7" s="80">
        <v>3925046</v>
      </c>
      <c r="L7" s="80">
        <v>3979878</v>
      </c>
      <c r="M7" s="81" t="s">
        <v>31</v>
      </c>
    </row>
    <row r="8" spans="1:13" ht="21.95" customHeight="1" x14ac:dyDescent="0.2">
      <c r="A8" s="78">
        <v>13</v>
      </c>
      <c r="B8" s="79" t="s">
        <v>53</v>
      </c>
      <c r="C8" s="80">
        <v>781.99999999999977</v>
      </c>
      <c r="D8" s="80">
        <v>960.54047619047628</v>
      </c>
      <c r="E8" s="80">
        <v>5176946</v>
      </c>
      <c r="F8" s="80">
        <v>872.8499999999998</v>
      </c>
      <c r="G8" s="80">
        <v>1833.390476190476</v>
      </c>
      <c r="H8" s="128">
        <v>0</v>
      </c>
      <c r="I8" s="128">
        <v>0</v>
      </c>
      <c r="J8" s="80">
        <v>51301343.285714276</v>
      </c>
      <c r="K8" s="80">
        <v>32019320.34523809</v>
      </c>
      <c r="L8" s="80">
        <v>19282022.94047619</v>
      </c>
      <c r="M8" s="81" t="s">
        <v>32</v>
      </c>
    </row>
    <row r="9" spans="1:13" ht="39" customHeight="1" x14ac:dyDescent="0.2">
      <c r="A9" s="78">
        <v>14</v>
      </c>
      <c r="B9" s="79" t="s">
        <v>54</v>
      </c>
      <c r="C9" s="80">
        <v>2388.2499999999991</v>
      </c>
      <c r="D9" s="80">
        <v>1899.7023809523801</v>
      </c>
      <c r="E9" s="80">
        <v>8767899</v>
      </c>
      <c r="F9" s="80">
        <v>2745.2642857142846</v>
      </c>
      <c r="G9" s="80">
        <v>4644.9666666666681</v>
      </c>
      <c r="H9" s="80">
        <v>387</v>
      </c>
      <c r="I9" s="128">
        <v>0</v>
      </c>
      <c r="J9" s="80">
        <v>75258640.161904767</v>
      </c>
      <c r="K9" s="80">
        <v>37000590.926190466</v>
      </c>
      <c r="L9" s="80">
        <v>38258049.235714279</v>
      </c>
      <c r="M9" s="81" t="s">
        <v>33</v>
      </c>
    </row>
    <row r="10" spans="1:13" ht="29.25" customHeight="1" x14ac:dyDescent="0.2">
      <c r="A10" s="78">
        <v>15</v>
      </c>
      <c r="B10" s="79" t="s">
        <v>55</v>
      </c>
      <c r="C10" s="80">
        <v>39</v>
      </c>
      <c r="D10" s="80">
        <v>62.333333333333329</v>
      </c>
      <c r="E10" s="80">
        <v>409500</v>
      </c>
      <c r="F10" s="80">
        <v>54.666666666666657</v>
      </c>
      <c r="G10" s="80">
        <v>117</v>
      </c>
      <c r="H10" s="128">
        <v>0</v>
      </c>
      <c r="I10" s="80">
        <v>2</v>
      </c>
      <c r="J10" s="80">
        <v>1987282</v>
      </c>
      <c r="K10" s="80">
        <v>1101617</v>
      </c>
      <c r="L10" s="80">
        <v>885665</v>
      </c>
      <c r="M10" s="81" t="s">
        <v>34</v>
      </c>
    </row>
    <row r="11" spans="1:13" ht="52.5" customHeight="1" x14ac:dyDescent="0.2">
      <c r="A11" s="78">
        <v>16</v>
      </c>
      <c r="B11" s="79" t="s">
        <v>56</v>
      </c>
      <c r="C11" s="80">
        <v>1008.9999999999995</v>
      </c>
      <c r="D11" s="80">
        <v>1900.3622710622708</v>
      </c>
      <c r="E11" s="80">
        <v>12186354</v>
      </c>
      <c r="F11" s="80">
        <v>1191.0589743589746</v>
      </c>
      <c r="G11" s="80">
        <v>3091.4212454212443</v>
      </c>
      <c r="H11" s="80">
        <v>3</v>
      </c>
      <c r="I11" s="80">
        <v>17</v>
      </c>
      <c r="J11" s="80">
        <v>103333752.49267396</v>
      </c>
      <c r="K11" s="80">
        <v>63509693.607326001</v>
      </c>
      <c r="L11" s="80">
        <v>39824058.885347985</v>
      </c>
      <c r="M11" s="81" t="s">
        <v>35</v>
      </c>
    </row>
    <row r="12" spans="1:13" ht="28.5" customHeight="1" x14ac:dyDescent="0.2">
      <c r="A12" s="78">
        <v>17</v>
      </c>
      <c r="B12" s="79" t="s">
        <v>57</v>
      </c>
      <c r="C12" s="80">
        <v>4</v>
      </c>
      <c r="D12" s="80">
        <v>22</v>
      </c>
      <c r="E12" s="80">
        <v>129000</v>
      </c>
      <c r="F12" s="80">
        <v>4</v>
      </c>
      <c r="G12" s="80">
        <v>26</v>
      </c>
      <c r="H12" s="128">
        <v>0</v>
      </c>
      <c r="I12" s="128">
        <v>0</v>
      </c>
      <c r="J12" s="80">
        <v>1563460</v>
      </c>
      <c r="K12" s="80">
        <v>954882</v>
      </c>
      <c r="L12" s="80">
        <v>608578</v>
      </c>
      <c r="M12" s="81" t="s">
        <v>36</v>
      </c>
    </row>
    <row r="13" spans="1:13" ht="41.25" customHeight="1" x14ac:dyDescent="0.2">
      <c r="A13" s="78">
        <v>18</v>
      </c>
      <c r="B13" s="79" t="s">
        <v>58</v>
      </c>
      <c r="C13" s="80">
        <v>711</v>
      </c>
      <c r="D13" s="80">
        <v>1019.9761904761906</v>
      </c>
      <c r="E13" s="80">
        <v>5171062</v>
      </c>
      <c r="F13" s="80">
        <v>793.83333333333314</v>
      </c>
      <c r="G13" s="80">
        <v>1813.8095238095239</v>
      </c>
      <c r="H13" s="128">
        <v>0</v>
      </c>
      <c r="I13" s="80">
        <v>28</v>
      </c>
      <c r="J13" s="80">
        <v>48625623.619047634</v>
      </c>
      <c r="K13" s="80">
        <v>27248274.142857142</v>
      </c>
      <c r="L13" s="80">
        <v>21377349.476190478</v>
      </c>
      <c r="M13" s="81" t="s">
        <v>37</v>
      </c>
    </row>
    <row r="14" spans="1:13" ht="24.75" customHeight="1" x14ac:dyDescent="0.2">
      <c r="A14" s="78">
        <v>19</v>
      </c>
      <c r="B14" s="79" t="s">
        <v>59</v>
      </c>
      <c r="C14" s="80">
        <v>3</v>
      </c>
      <c r="D14" s="80">
        <v>19</v>
      </c>
      <c r="E14" s="80">
        <v>103375</v>
      </c>
      <c r="F14" s="80">
        <v>3</v>
      </c>
      <c r="G14" s="80">
        <v>22</v>
      </c>
      <c r="H14" s="128">
        <v>0</v>
      </c>
      <c r="I14" s="128">
        <v>0</v>
      </c>
      <c r="J14" s="80">
        <v>1056150</v>
      </c>
      <c r="K14" s="80">
        <v>639064</v>
      </c>
      <c r="L14" s="80">
        <v>417086</v>
      </c>
      <c r="M14" s="81" t="s">
        <v>38</v>
      </c>
    </row>
    <row r="15" spans="1:13" ht="24" customHeight="1" x14ac:dyDescent="0.2">
      <c r="A15" s="78">
        <v>20</v>
      </c>
      <c r="B15" s="79" t="s">
        <v>60</v>
      </c>
      <c r="C15" s="80">
        <v>29.999999999999993</v>
      </c>
      <c r="D15" s="80">
        <v>120</v>
      </c>
      <c r="E15" s="80">
        <v>677434</v>
      </c>
      <c r="F15" s="80">
        <v>31.666666666666664</v>
      </c>
      <c r="G15" s="80">
        <v>151.66666666666666</v>
      </c>
      <c r="H15" s="80">
        <v>1</v>
      </c>
      <c r="I15" s="128">
        <v>0</v>
      </c>
      <c r="J15" s="80">
        <v>5716171.333333334</v>
      </c>
      <c r="K15" s="80">
        <v>3673162.333333333</v>
      </c>
      <c r="L15" s="80">
        <v>2043009</v>
      </c>
      <c r="M15" s="81" t="s">
        <v>39</v>
      </c>
    </row>
    <row r="16" spans="1:13" ht="24" customHeight="1" x14ac:dyDescent="0.2">
      <c r="A16" s="82"/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5" t="s">
        <v>347</v>
      </c>
      <c r="M16" s="86"/>
    </row>
    <row r="17" spans="1:13" ht="24" customHeight="1" x14ac:dyDescent="0.2">
      <c r="A17" s="141" t="s">
        <v>335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</row>
    <row r="18" spans="1:13" ht="24" customHeight="1" x14ac:dyDescent="0.2">
      <c r="A18" s="138" t="s">
        <v>9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</row>
    <row r="19" spans="1:13" ht="24" customHeight="1" x14ac:dyDescent="0.2">
      <c r="A19" s="140" t="s">
        <v>348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66" t="s">
        <v>8</v>
      </c>
      <c r="M19" s="73"/>
    </row>
    <row r="20" spans="1:13" ht="47.25" customHeight="1" x14ac:dyDescent="0.2">
      <c r="A20" s="139" t="s">
        <v>10</v>
      </c>
      <c r="B20" s="139"/>
      <c r="C20" s="77" t="s">
        <v>11</v>
      </c>
      <c r="D20" s="77" t="s">
        <v>12</v>
      </c>
      <c r="E20" s="77" t="s">
        <v>13</v>
      </c>
      <c r="F20" s="77" t="s">
        <v>14</v>
      </c>
      <c r="G20" s="77" t="s">
        <v>15</v>
      </c>
      <c r="H20" s="77" t="s">
        <v>16</v>
      </c>
      <c r="I20" s="77" t="s">
        <v>17</v>
      </c>
      <c r="J20" s="77" t="s">
        <v>18</v>
      </c>
      <c r="K20" s="77" t="s">
        <v>19</v>
      </c>
      <c r="L20" s="77" t="s">
        <v>20</v>
      </c>
      <c r="M20" s="135" t="s">
        <v>21</v>
      </c>
    </row>
    <row r="21" spans="1:13" ht="24" customHeight="1" x14ac:dyDescent="0.2">
      <c r="A21" s="139"/>
      <c r="B21" s="139"/>
      <c r="C21" s="77" t="s">
        <v>1</v>
      </c>
      <c r="D21" s="77" t="s">
        <v>22</v>
      </c>
      <c r="E21" s="77" t="s">
        <v>23</v>
      </c>
      <c r="F21" s="77" t="s">
        <v>24</v>
      </c>
      <c r="G21" s="77" t="s">
        <v>25</v>
      </c>
      <c r="H21" s="77" t="s">
        <v>26</v>
      </c>
      <c r="I21" s="77" t="s">
        <v>27</v>
      </c>
      <c r="J21" s="77" t="s">
        <v>28</v>
      </c>
      <c r="K21" s="77" t="s">
        <v>29</v>
      </c>
      <c r="L21" s="77" t="s">
        <v>0</v>
      </c>
      <c r="M21" s="135"/>
    </row>
    <row r="22" spans="1:13" ht="30" customHeight="1" x14ac:dyDescent="0.2">
      <c r="A22" s="78">
        <v>22</v>
      </c>
      <c r="B22" s="79" t="s">
        <v>61</v>
      </c>
      <c r="C22" s="80">
        <v>1269.0000000000002</v>
      </c>
      <c r="D22" s="80">
        <v>3074.2809523809528</v>
      </c>
      <c r="E22" s="80">
        <v>16859436</v>
      </c>
      <c r="F22" s="80">
        <v>1365.6777777777784</v>
      </c>
      <c r="G22" s="80">
        <v>4439.9587301587317</v>
      </c>
      <c r="H22" s="128">
        <v>0</v>
      </c>
      <c r="I22" s="128">
        <v>0</v>
      </c>
      <c r="J22" s="80">
        <v>117705652.20317461</v>
      </c>
      <c r="K22" s="80">
        <v>68462384.323809519</v>
      </c>
      <c r="L22" s="80">
        <v>49243267.879365087</v>
      </c>
      <c r="M22" s="81" t="s">
        <v>40</v>
      </c>
    </row>
    <row r="23" spans="1:13" ht="26.25" customHeight="1" x14ac:dyDescent="0.2">
      <c r="A23" s="78">
        <v>23</v>
      </c>
      <c r="B23" s="79" t="s">
        <v>62</v>
      </c>
      <c r="C23" s="80">
        <v>1106.7130952380953</v>
      </c>
      <c r="D23" s="80">
        <v>4750.9162698412683</v>
      </c>
      <c r="E23" s="80">
        <v>26826524</v>
      </c>
      <c r="F23" s="80">
        <v>1182.5190476190478</v>
      </c>
      <c r="G23" s="80">
        <v>5933.4353174603166</v>
      </c>
      <c r="H23" s="128">
        <v>0</v>
      </c>
      <c r="I23" s="80">
        <v>26</v>
      </c>
      <c r="J23" s="80">
        <v>233379903.94285712</v>
      </c>
      <c r="K23" s="80">
        <v>147080836.6095238</v>
      </c>
      <c r="L23" s="80">
        <v>86299067.333333328</v>
      </c>
      <c r="M23" s="81" t="s">
        <v>41</v>
      </c>
    </row>
    <row r="24" spans="1:13" ht="21" customHeight="1" x14ac:dyDescent="0.2">
      <c r="A24" s="78">
        <v>24</v>
      </c>
      <c r="B24" s="79" t="s">
        <v>63</v>
      </c>
      <c r="C24" s="80">
        <v>23.000000000000004</v>
      </c>
      <c r="D24" s="80">
        <v>41.333333333333336</v>
      </c>
      <c r="E24" s="80">
        <v>225800</v>
      </c>
      <c r="F24" s="80">
        <v>28.666666666666668</v>
      </c>
      <c r="G24" s="80">
        <v>70</v>
      </c>
      <c r="H24" s="128">
        <v>0</v>
      </c>
      <c r="I24" s="128">
        <v>0</v>
      </c>
      <c r="J24" s="80">
        <v>2690784</v>
      </c>
      <c r="K24" s="80">
        <v>1845434</v>
      </c>
      <c r="L24" s="80">
        <v>845350</v>
      </c>
      <c r="M24" s="81" t="s">
        <v>42</v>
      </c>
    </row>
    <row r="25" spans="1:13" ht="37.5" customHeight="1" x14ac:dyDescent="0.2">
      <c r="A25" s="78">
        <v>25</v>
      </c>
      <c r="B25" s="79" t="s">
        <v>64</v>
      </c>
      <c r="C25" s="80">
        <v>6996.9367923742911</v>
      </c>
      <c r="D25" s="80">
        <v>13608.949573671947</v>
      </c>
      <c r="E25" s="80">
        <v>77587084</v>
      </c>
      <c r="F25" s="80">
        <v>7799.431068492916</v>
      </c>
      <c r="G25" s="80">
        <v>21408.380642164833</v>
      </c>
      <c r="H25" s="128">
        <v>0</v>
      </c>
      <c r="I25" s="80">
        <v>61</v>
      </c>
      <c r="J25" s="80">
        <v>520953932.04586464</v>
      </c>
      <c r="K25" s="80">
        <v>279957161.06847447</v>
      </c>
      <c r="L25" s="80">
        <v>240996770.97739029</v>
      </c>
      <c r="M25" s="81" t="s">
        <v>43</v>
      </c>
    </row>
    <row r="26" spans="1:13" ht="51.75" customHeight="1" x14ac:dyDescent="0.2">
      <c r="A26" s="78">
        <v>26</v>
      </c>
      <c r="B26" s="79" t="s">
        <v>65</v>
      </c>
      <c r="C26" s="80">
        <v>439.00000000000011</v>
      </c>
      <c r="D26" s="80">
        <v>556.84999999999991</v>
      </c>
      <c r="E26" s="80">
        <v>3833749</v>
      </c>
      <c r="F26" s="80">
        <v>470.66666666666686</v>
      </c>
      <c r="G26" s="80">
        <v>1027.5166666666664</v>
      </c>
      <c r="H26" s="80">
        <v>126</v>
      </c>
      <c r="I26" s="128">
        <v>0</v>
      </c>
      <c r="J26" s="80">
        <v>31887946.199999999</v>
      </c>
      <c r="K26" s="80">
        <v>19469555.133333333</v>
      </c>
      <c r="L26" s="80">
        <v>12418391.066666668</v>
      </c>
      <c r="M26" s="81" t="s">
        <v>44</v>
      </c>
    </row>
    <row r="27" spans="1:13" ht="18" customHeight="1" x14ac:dyDescent="0.2">
      <c r="A27" s="78">
        <v>27</v>
      </c>
      <c r="B27" s="79" t="s">
        <v>66</v>
      </c>
      <c r="C27" s="80">
        <v>93.000000000000028</v>
      </c>
      <c r="D27" s="80">
        <v>203.33333333333337</v>
      </c>
      <c r="E27" s="80">
        <v>1087917</v>
      </c>
      <c r="F27" s="80">
        <v>122.6666666666667</v>
      </c>
      <c r="G27" s="80">
        <v>326</v>
      </c>
      <c r="H27" s="128">
        <v>0</v>
      </c>
      <c r="I27" s="80">
        <v>3</v>
      </c>
      <c r="J27" s="80">
        <v>11464800.666666668</v>
      </c>
      <c r="K27" s="80">
        <v>7339544</v>
      </c>
      <c r="L27" s="80">
        <v>4125256.6666666665</v>
      </c>
      <c r="M27" s="81" t="s">
        <v>45</v>
      </c>
    </row>
    <row r="28" spans="1:13" ht="39" customHeight="1" x14ac:dyDescent="0.2">
      <c r="A28" s="78">
        <v>28</v>
      </c>
      <c r="B28" s="79" t="s">
        <v>67</v>
      </c>
      <c r="C28" s="80">
        <v>1</v>
      </c>
      <c r="D28" s="80">
        <v>2</v>
      </c>
      <c r="E28" s="80">
        <v>7200</v>
      </c>
      <c r="F28" s="80">
        <v>1</v>
      </c>
      <c r="G28" s="80">
        <v>3</v>
      </c>
      <c r="H28" s="128">
        <v>0</v>
      </c>
      <c r="I28" s="128">
        <v>0</v>
      </c>
      <c r="J28" s="80">
        <v>33600</v>
      </c>
      <c r="K28" s="80">
        <v>11580</v>
      </c>
      <c r="L28" s="80">
        <v>22020</v>
      </c>
      <c r="M28" s="81" t="s">
        <v>46</v>
      </c>
    </row>
    <row r="29" spans="1:13" ht="27.75" customHeight="1" x14ac:dyDescent="0.2">
      <c r="A29" s="78">
        <v>30</v>
      </c>
      <c r="B29" s="79" t="s">
        <v>68</v>
      </c>
      <c r="C29" s="80">
        <v>12</v>
      </c>
      <c r="D29" s="80">
        <v>11</v>
      </c>
      <c r="E29" s="80">
        <v>61200</v>
      </c>
      <c r="F29" s="80">
        <v>14</v>
      </c>
      <c r="G29" s="80">
        <v>25</v>
      </c>
      <c r="H29" s="128">
        <v>0</v>
      </c>
      <c r="I29" s="128">
        <v>0</v>
      </c>
      <c r="J29" s="80">
        <v>691900</v>
      </c>
      <c r="K29" s="80">
        <v>446700</v>
      </c>
      <c r="L29" s="80">
        <v>245200</v>
      </c>
      <c r="M29" s="81" t="s">
        <v>47</v>
      </c>
    </row>
    <row r="30" spans="1:13" ht="18" customHeight="1" x14ac:dyDescent="0.2">
      <c r="A30" s="78">
        <v>31</v>
      </c>
      <c r="B30" s="79" t="s">
        <v>69</v>
      </c>
      <c r="C30" s="80">
        <v>3687.9712676962672</v>
      </c>
      <c r="D30" s="80">
        <v>9242.6351819351821</v>
      </c>
      <c r="E30" s="80">
        <v>54737991</v>
      </c>
      <c r="F30" s="80">
        <v>4104.1425295425288</v>
      </c>
      <c r="G30" s="80">
        <v>13346.777711477716</v>
      </c>
      <c r="H30" s="128">
        <v>0</v>
      </c>
      <c r="I30" s="80">
        <v>185</v>
      </c>
      <c r="J30" s="80">
        <v>335041097.06987828</v>
      </c>
      <c r="K30" s="80">
        <v>176235509.84238338</v>
      </c>
      <c r="L30" s="80">
        <v>158805587.22749498</v>
      </c>
      <c r="M30" s="81" t="s">
        <v>48</v>
      </c>
    </row>
    <row r="31" spans="1:13" ht="27.75" customHeight="1" x14ac:dyDescent="0.2">
      <c r="A31" s="78">
        <v>32</v>
      </c>
      <c r="B31" s="79" t="s">
        <v>70</v>
      </c>
      <c r="C31" s="80">
        <v>43</v>
      </c>
      <c r="D31" s="80">
        <v>32</v>
      </c>
      <c r="E31" s="80">
        <v>200300</v>
      </c>
      <c r="F31" s="80">
        <v>43</v>
      </c>
      <c r="G31" s="80">
        <v>75</v>
      </c>
      <c r="H31" s="128">
        <v>0</v>
      </c>
      <c r="I31" s="128">
        <v>0</v>
      </c>
      <c r="J31" s="80">
        <v>4224590</v>
      </c>
      <c r="K31" s="80">
        <v>3343688</v>
      </c>
      <c r="L31" s="80">
        <v>880902</v>
      </c>
      <c r="M31" s="81" t="s">
        <v>49</v>
      </c>
    </row>
    <row r="32" spans="1:13" s="4" customFormat="1" ht="21.95" customHeight="1" x14ac:dyDescent="0.25">
      <c r="A32" s="136" t="s">
        <v>3</v>
      </c>
      <c r="B32" s="136"/>
      <c r="C32" s="54">
        <v>27756.190833179804</v>
      </c>
      <c r="D32" s="54">
        <v>69482.019312863617</v>
      </c>
      <c r="E32" s="54">
        <v>429636704</v>
      </c>
      <c r="F32" s="54">
        <v>29797.978703077471</v>
      </c>
      <c r="G32" s="54">
        <v>99279.998015940975</v>
      </c>
      <c r="H32" s="54">
        <v>587</v>
      </c>
      <c r="I32" s="54">
        <v>495</v>
      </c>
      <c r="J32" s="54">
        <v>2917289678.1579456</v>
      </c>
      <c r="K32" s="54">
        <v>1639047149.3611188</v>
      </c>
      <c r="L32" s="54">
        <v>1278242528.7968278</v>
      </c>
      <c r="M32" s="76" t="s">
        <v>50</v>
      </c>
    </row>
  </sheetData>
  <mergeCells count="11">
    <mergeCell ref="M20:M21"/>
    <mergeCell ref="A32:B32"/>
    <mergeCell ref="A1:M1"/>
    <mergeCell ref="A2:M2"/>
    <mergeCell ref="A4:B5"/>
    <mergeCell ref="M4:M5"/>
    <mergeCell ref="A3:K3"/>
    <mergeCell ref="A17:M17"/>
    <mergeCell ref="A18:M18"/>
    <mergeCell ref="A19:K19"/>
    <mergeCell ref="A20:B21"/>
  </mergeCells>
  <printOptions horizontalCentered="1" verticalCentered="1"/>
  <pageMargins left="0.7" right="0.7" top="0.75" bottom="0.75" header="0.3" footer="0.3"/>
  <pageSetup scale="75" firstPageNumber="12" orientation="landscape" useFirstPageNumber="1" r:id="rId1"/>
  <headerFooter>
    <oddFooter>&amp;C&amp;P</oddFooter>
  </headerFooter>
  <rowBreaks count="1" manualBreakCount="1">
    <brk id="1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74"/>
  <sheetViews>
    <sheetView rightToLeft="1" view="pageBreakPreview" zoomScaleNormal="100" zoomScaleSheetLayoutView="100" workbookViewId="0">
      <selection sqref="A1:M2"/>
    </sheetView>
  </sheetViews>
  <sheetFormatPr defaultRowHeight="15" x14ac:dyDescent="0.2"/>
  <cols>
    <col min="1" max="1" width="5.140625" style="67" customWidth="1"/>
    <col min="2" max="2" width="15.7109375" style="74" customWidth="1"/>
    <col min="3" max="3" width="9.85546875" style="1" customWidth="1"/>
    <col min="4" max="4" width="11" style="1" customWidth="1"/>
    <col min="5" max="5" width="14.140625" style="1" customWidth="1"/>
    <col min="6" max="6" width="10.85546875" style="1" customWidth="1"/>
    <col min="7" max="7" width="10.7109375" style="1" customWidth="1"/>
    <col min="8" max="8" width="8" style="1" customWidth="1"/>
    <col min="9" max="9" width="8.85546875" style="1" customWidth="1"/>
    <col min="10" max="10" width="15.28515625" style="1" customWidth="1"/>
    <col min="11" max="11" width="13.85546875" style="1" customWidth="1"/>
    <col min="12" max="12" width="13.7109375" style="1" customWidth="1"/>
    <col min="13" max="13" width="26.5703125" style="24" customWidth="1"/>
    <col min="14" max="16384" width="9.140625" style="1"/>
  </cols>
  <sheetData>
    <row r="1" spans="1:13" s="7" customFormat="1" ht="20.25" customHeight="1" x14ac:dyDescent="0.25">
      <c r="A1" s="150" t="s">
        <v>178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s="7" customFormat="1" ht="26.25" customHeight="1" x14ac:dyDescent="0.25">
      <c r="A2" s="145" t="s">
        <v>73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3.5" customHeight="1" x14ac:dyDescent="0.2">
      <c r="A3" s="146" t="s">
        <v>71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4" t="s">
        <v>8</v>
      </c>
    </row>
    <row r="4" spans="1:13" ht="52.5" customHeight="1" x14ac:dyDescent="0.2">
      <c r="A4" s="147" t="s">
        <v>72</v>
      </c>
      <c r="B4" s="147"/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  <c r="I4" s="5" t="s">
        <v>17</v>
      </c>
      <c r="J4" s="5" t="s">
        <v>18</v>
      </c>
      <c r="K4" s="5" t="s">
        <v>19</v>
      </c>
      <c r="L4" s="5" t="s">
        <v>20</v>
      </c>
      <c r="M4" s="151" t="s">
        <v>21</v>
      </c>
    </row>
    <row r="5" spans="1:13" s="3" customFormat="1" ht="36" customHeight="1" x14ac:dyDescent="0.25">
      <c r="A5" s="147"/>
      <c r="B5" s="147"/>
      <c r="C5" s="5" t="s">
        <v>1</v>
      </c>
      <c r="D5" s="5" t="s">
        <v>22</v>
      </c>
      <c r="E5" s="5" t="s">
        <v>23</v>
      </c>
      <c r="F5" s="5" t="s">
        <v>24</v>
      </c>
      <c r="G5" s="5" t="s">
        <v>25</v>
      </c>
      <c r="H5" s="5" t="s">
        <v>26</v>
      </c>
      <c r="I5" s="5" t="s">
        <v>27</v>
      </c>
      <c r="J5" s="5" t="s">
        <v>28</v>
      </c>
      <c r="K5" s="5" t="s">
        <v>29</v>
      </c>
      <c r="L5" s="5" t="s">
        <v>0</v>
      </c>
      <c r="M5" s="152"/>
    </row>
    <row r="6" spans="1:13" ht="34.5" customHeight="1" x14ac:dyDescent="0.2">
      <c r="A6" s="78">
        <v>1010</v>
      </c>
      <c r="B6" s="79" t="s">
        <v>74</v>
      </c>
      <c r="C6" s="89">
        <v>22</v>
      </c>
      <c r="D6" s="89">
        <v>87</v>
      </c>
      <c r="E6" s="89">
        <v>620910</v>
      </c>
      <c r="F6" s="89">
        <v>43</v>
      </c>
      <c r="G6" s="89">
        <v>130</v>
      </c>
      <c r="H6" s="89">
        <v>15</v>
      </c>
      <c r="I6" s="89">
        <v>5</v>
      </c>
      <c r="J6" s="89">
        <v>5566875</v>
      </c>
      <c r="K6" s="89">
        <v>3093174</v>
      </c>
      <c r="L6" s="89">
        <v>2473701</v>
      </c>
      <c r="M6" s="81" t="s">
        <v>126</v>
      </c>
    </row>
    <row r="7" spans="1:13" ht="29.25" customHeight="1" x14ac:dyDescent="0.2">
      <c r="A7" s="78">
        <v>1030</v>
      </c>
      <c r="B7" s="79" t="s">
        <v>75</v>
      </c>
      <c r="C7" s="89">
        <v>21</v>
      </c>
      <c r="D7" s="89">
        <v>56.666666666666671</v>
      </c>
      <c r="E7" s="89">
        <v>253100</v>
      </c>
      <c r="F7" s="89">
        <v>19.666666666666668</v>
      </c>
      <c r="G7" s="89">
        <v>76.333333333333343</v>
      </c>
      <c r="H7" s="89">
        <v>8</v>
      </c>
      <c r="I7" s="90">
        <v>0</v>
      </c>
      <c r="J7" s="89">
        <v>2485891.3333333335</v>
      </c>
      <c r="K7" s="89">
        <v>1724631.3333333333</v>
      </c>
      <c r="L7" s="89">
        <v>761260</v>
      </c>
      <c r="M7" s="81" t="s">
        <v>127</v>
      </c>
    </row>
    <row r="8" spans="1:13" ht="42" customHeight="1" x14ac:dyDescent="0.2">
      <c r="A8" s="78">
        <v>1040</v>
      </c>
      <c r="B8" s="79" t="s">
        <v>76</v>
      </c>
      <c r="C8" s="89">
        <v>119.99999999999996</v>
      </c>
      <c r="D8" s="89">
        <v>315.22222222222217</v>
      </c>
      <c r="E8" s="89">
        <v>1600673</v>
      </c>
      <c r="F8" s="89">
        <v>137.55555555555551</v>
      </c>
      <c r="G8" s="89">
        <v>452.77777777777783</v>
      </c>
      <c r="H8" s="90">
        <v>0</v>
      </c>
      <c r="I8" s="90">
        <v>0</v>
      </c>
      <c r="J8" s="89">
        <v>51320183.333333336</v>
      </c>
      <c r="K8" s="89">
        <v>39745712</v>
      </c>
      <c r="L8" s="89">
        <v>11574471.333333334</v>
      </c>
      <c r="M8" s="81" t="s">
        <v>128</v>
      </c>
    </row>
    <row r="9" spans="1:13" ht="26.25" customHeight="1" x14ac:dyDescent="0.2">
      <c r="A9" s="78">
        <v>1050</v>
      </c>
      <c r="B9" s="79" t="s">
        <v>77</v>
      </c>
      <c r="C9" s="89">
        <v>15.000000000000002</v>
      </c>
      <c r="D9" s="89">
        <v>83.333333333333343</v>
      </c>
      <c r="E9" s="89">
        <v>409633</v>
      </c>
      <c r="F9" s="89">
        <v>16</v>
      </c>
      <c r="G9" s="89">
        <v>99.333333333333329</v>
      </c>
      <c r="H9" s="90">
        <v>0</v>
      </c>
      <c r="I9" s="90">
        <v>0</v>
      </c>
      <c r="J9" s="89">
        <v>4589434</v>
      </c>
      <c r="K9" s="89">
        <v>3223229.3333333335</v>
      </c>
      <c r="L9" s="89">
        <v>1366204.6666666665</v>
      </c>
      <c r="M9" s="81" t="s">
        <v>129</v>
      </c>
    </row>
    <row r="10" spans="1:13" ht="27.75" customHeight="1" x14ac:dyDescent="0.2">
      <c r="A10" s="78">
        <v>1061</v>
      </c>
      <c r="B10" s="79" t="s">
        <v>78</v>
      </c>
      <c r="C10" s="89">
        <v>146</v>
      </c>
      <c r="D10" s="89">
        <v>325.2</v>
      </c>
      <c r="E10" s="89">
        <v>1564421</v>
      </c>
      <c r="F10" s="89">
        <v>189.6</v>
      </c>
      <c r="G10" s="89">
        <v>514.79999999999995</v>
      </c>
      <c r="H10" s="90">
        <v>0</v>
      </c>
      <c r="I10" s="89">
        <v>1</v>
      </c>
      <c r="J10" s="89">
        <v>27892952.25</v>
      </c>
      <c r="K10" s="89">
        <v>21275052.25</v>
      </c>
      <c r="L10" s="89">
        <v>6617900</v>
      </c>
      <c r="M10" s="81" t="s">
        <v>130</v>
      </c>
    </row>
    <row r="11" spans="1:13" ht="27" customHeight="1" x14ac:dyDescent="0.2">
      <c r="A11" s="78">
        <v>1071</v>
      </c>
      <c r="B11" s="79" t="s">
        <v>79</v>
      </c>
      <c r="C11" s="89">
        <v>7523.2720588235397</v>
      </c>
      <c r="D11" s="89">
        <v>26738.07188936877</v>
      </c>
      <c r="E11" s="89">
        <v>185032943</v>
      </c>
      <c r="F11" s="89">
        <v>7300.2616068735288</v>
      </c>
      <c r="G11" s="89">
        <v>34038.333496242274</v>
      </c>
      <c r="H11" s="90">
        <v>0</v>
      </c>
      <c r="I11" s="89">
        <v>148</v>
      </c>
      <c r="J11" s="89">
        <v>1120357681.5034978</v>
      </c>
      <c r="K11" s="89">
        <v>618544382.3405534</v>
      </c>
      <c r="L11" s="89">
        <v>501813299.16294372</v>
      </c>
      <c r="M11" s="81" t="s">
        <v>131</v>
      </c>
    </row>
    <row r="12" spans="1:13" ht="39" customHeight="1" x14ac:dyDescent="0.2">
      <c r="A12" s="78">
        <v>1073</v>
      </c>
      <c r="B12" s="79" t="s">
        <v>80</v>
      </c>
      <c r="C12" s="89">
        <v>667.33333333333348</v>
      </c>
      <c r="D12" s="89">
        <v>2877.0440476190474</v>
      </c>
      <c r="E12" s="89">
        <v>19426397</v>
      </c>
      <c r="F12" s="89">
        <v>595.20595238095223</v>
      </c>
      <c r="G12" s="89">
        <v>3472.2500000000005</v>
      </c>
      <c r="H12" s="90">
        <v>0</v>
      </c>
      <c r="I12" s="89">
        <v>19</v>
      </c>
      <c r="J12" s="89">
        <v>95264611.880952373</v>
      </c>
      <c r="K12" s="89">
        <v>49966698.871428564</v>
      </c>
      <c r="L12" s="89">
        <v>45297913.009523809</v>
      </c>
      <c r="M12" s="81" t="s">
        <v>132</v>
      </c>
    </row>
    <row r="13" spans="1:13" ht="35.25" customHeight="1" x14ac:dyDescent="0.2">
      <c r="A13" s="78">
        <v>1074</v>
      </c>
      <c r="B13" s="79" t="s">
        <v>81</v>
      </c>
      <c r="C13" s="89">
        <v>1</v>
      </c>
      <c r="D13" s="89">
        <v>7</v>
      </c>
      <c r="E13" s="89">
        <v>23400</v>
      </c>
      <c r="F13" s="89">
        <v>2</v>
      </c>
      <c r="G13" s="89">
        <v>9</v>
      </c>
      <c r="H13" s="90">
        <v>0</v>
      </c>
      <c r="I13" s="90">
        <v>0</v>
      </c>
      <c r="J13" s="89">
        <v>352800</v>
      </c>
      <c r="K13" s="89">
        <v>295596</v>
      </c>
      <c r="L13" s="89">
        <v>57204</v>
      </c>
      <c r="M13" s="81" t="s">
        <v>133</v>
      </c>
    </row>
    <row r="14" spans="1:13" ht="45" customHeight="1" x14ac:dyDescent="0.2">
      <c r="A14" s="78">
        <v>1079</v>
      </c>
      <c r="B14" s="79" t="s">
        <v>82</v>
      </c>
      <c r="C14" s="89">
        <v>546.71428571428578</v>
      </c>
      <c r="D14" s="89">
        <v>1241.6678571428572</v>
      </c>
      <c r="E14" s="89">
        <v>5627227</v>
      </c>
      <c r="F14" s="89">
        <v>602.24523809523816</v>
      </c>
      <c r="G14" s="89">
        <v>1843.9130952380954</v>
      </c>
      <c r="H14" s="89">
        <v>47</v>
      </c>
      <c r="I14" s="90">
        <v>0</v>
      </c>
      <c r="J14" s="89">
        <v>49421499.635714293</v>
      </c>
      <c r="K14" s="89">
        <v>22832829.100000001</v>
      </c>
      <c r="L14" s="89">
        <v>26588670.535714284</v>
      </c>
      <c r="M14" s="81" t="s">
        <v>134</v>
      </c>
    </row>
    <row r="15" spans="1:13" ht="27" customHeight="1" x14ac:dyDescent="0.2">
      <c r="A15" s="78">
        <v>1080</v>
      </c>
      <c r="B15" s="79" t="s">
        <v>83</v>
      </c>
      <c r="C15" s="89">
        <v>36.999999999999993</v>
      </c>
      <c r="D15" s="89">
        <v>96.933333333333323</v>
      </c>
      <c r="E15" s="89">
        <v>374029</v>
      </c>
      <c r="F15" s="89">
        <v>47.999999999999993</v>
      </c>
      <c r="G15" s="89">
        <v>144.93333333333334</v>
      </c>
      <c r="H15" s="90">
        <v>0</v>
      </c>
      <c r="I15" s="90">
        <v>0</v>
      </c>
      <c r="J15" s="89">
        <v>5216196.2</v>
      </c>
      <c r="K15" s="89">
        <v>4081800.8000000003</v>
      </c>
      <c r="L15" s="89">
        <v>1134395.4000000001</v>
      </c>
      <c r="M15" s="81" t="s">
        <v>135</v>
      </c>
    </row>
    <row r="16" spans="1:13" ht="57" customHeight="1" x14ac:dyDescent="0.2">
      <c r="A16" s="78">
        <v>1104</v>
      </c>
      <c r="B16" s="79" t="s">
        <v>84</v>
      </c>
      <c r="C16" s="89">
        <v>19</v>
      </c>
      <c r="D16" s="89">
        <v>126.66666666666666</v>
      </c>
      <c r="E16" s="89">
        <v>655200</v>
      </c>
      <c r="F16" s="89">
        <v>16.333333333333332</v>
      </c>
      <c r="G16" s="89">
        <v>143</v>
      </c>
      <c r="H16" s="90">
        <v>0</v>
      </c>
      <c r="I16" s="90">
        <v>0</v>
      </c>
      <c r="J16" s="89">
        <v>7904924</v>
      </c>
      <c r="K16" s="89">
        <v>3925046</v>
      </c>
      <c r="L16" s="89">
        <v>3979878</v>
      </c>
      <c r="M16" s="81" t="s">
        <v>136</v>
      </c>
    </row>
    <row r="17" spans="1:13" ht="36.75" customHeight="1" x14ac:dyDescent="0.2">
      <c r="A17" s="78">
        <v>1392</v>
      </c>
      <c r="B17" s="79" t="s">
        <v>85</v>
      </c>
      <c r="C17" s="89">
        <v>774.99999999999977</v>
      </c>
      <c r="D17" s="89">
        <v>960.54047619047628</v>
      </c>
      <c r="E17" s="89">
        <v>5176946</v>
      </c>
      <c r="F17" s="89">
        <v>865.8499999999998</v>
      </c>
      <c r="G17" s="89">
        <v>1826.390476190476</v>
      </c>
      <c r="H17" s="90">
        <v>0</v>
      </c>
      <c r="I17" s="90">
        <v>0</v>
      </c>
      <c r="J17" s="89">
        <v>51224523.285714276</v>
      </c>
      <c r="K17" s="89">
        <v>31996310.34523809</v>
      </c>
      <c r="L17" s="89">
        <v>19228212.94047619</v>
      </c>
      <c r="M17" s="81" t="s">
        <v>137</v>
      </c>
    </row>
    <row r="18" spans="1:13" ht="28.5" customHeight="1" x14ac:dyDescent="0.2">
      <c r="A18" s="78">
        <v>1394</v>
      </c>
      <c r="B18" s="79" t="s">
        <v>86</v>
      </c>
      <c r="C18" s="89">
        <v>1</v>
      </c>
      <c r="D18" s="90">
        <v>0</v>
      </c>
      <c r="E18" s="90">
        <v>0</v>
      </c>
      <c r="F18" s="89">
        <v>1</v>
      </c>
      <c r="G18" s="89">
        <v>1</v>
      </c>
      <c r="H18" s="90">
        <v>0</v>
      </c>
      <c r="I18" s="90">
        <v>0</v>
      </c>
      <c r="J18" s="89">
        <v>8000</v>
      </c>
      <c r="K18" s="89">
        <v>4730</v>
      </c>
      <c r="L18" s="89">
        <v>3270</v>
      </c>
      <c r="M18" s="81" t="s">
        <v>138</v>
      </c>
    </row>
    <row r="19" spans="1:13" ht="37.5" customHeight="1" x14ac:dyDescent="0.2">
      <c r="A19" s="78">
        <v>1399</v>
      </c>
      <c r="B19" s="79" t="s">
        <v>87</v>
      </c>
      <c r="C19" s="89">
        <v>6</v>
      </c>
      <c r="D19" s="90">
        <v>0</v>
      </c>
      <c r="E19" s="90">
        <v>0</v>
      </c>
      <c r="F19" s="89">
        <v>6</v>
      </c>
      <c r="G19" s="89">
        <v>6</v>
      </c>
      <c r="H19" s="90">
        <v>0</v>
      </c>
      <c r="I19" s="90">
        <v>0</v>
      </c>
      <c r="J19" s="89">
        <v>68820</v>
      </c>
      <c r="K19" s="89">
        <v>18280</v>
      </c>
      <c r="L19" s="89">
        <v>50540</v>
      </c>
      <c r="M19" s="81" t="s">
        <v>139</v>
      </c>
    </row>
    <row r="20" spans="1:13" ht="47.25" customHeight="1" x14ac:dyDescent="0.2">
      <c r="A20" s="78">
        <v>1410</v>
      </c>
      <c r="B20" s="79" t="s">
        <v>88</v>
      </c>
      <c r="C20" s="89">
        <v>2388.2499999999991</v>
      </c>
      <c r="D20" s="89">
        <v>1899.7023809523801</v>
      </c>
      <c r="E20" s="89">
        <v>8767899</v>
      </c>
      <c r="F20" s="89">
        <v>2745.2642857142846</v>
      </c>
      <c r="G20" s="89">
        <v>4644.9666666666681</v>
      </c>
      <c r="H20" s="89">
        <v>387</v>
      </c>
      <c r="I20" s="90">
        <v>0</v>
      </c>
      <c r="J20" s="89">
        <v>75258640.161904767</v>
      </c>
      <c r="K20" s="89">
        <v>37000590.926190466</v>
      </c>
      <c r="L20" s="89">
        <v>38258049.235714279</v>
      </c>
      <c r="M20" s="81" t="s">
        <v>140</v>
      </c>
    </row>
    <row r="21" spans="1:13" ht="21.75" customHeight="1" x14ac:dyDescent="0.2">
      <c r="A21" s="91"/>
      <c r="B21" s="92"/>
      <c r="C21" s="93"/>
      <c r="D21" s="93"/>
      <c r="E21" s="93"/>
      <c r="F21" s="93"/>
      <c r="G21" s="93"/>
      <c r="H21" s="93"/>
      <c r="I21" s="129"/>
      <c r="J21" s="93"/>
      <c r="K21" s="93"/>
      <c r="L21" s="153" t="s">
        <v>349</v>
      </c>
      <c r="M21" s="153"/>
    </row>
    <row r="22" spans="1:13" ht="20.25" customHeight="1" x14ac:dyDescent="0.2">
      <c r="A22" s="144" t="s">
        <v>178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</row>
    <row r="23" spans="1:13" ht="27.75" customHeight="1" x14ac:dyDescent="0.2">
      <c r="A23" s="145" t="s">
        <v>73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 ht="16.5" customHeight="1" x14ac:dyDescent="0.2">
      <c r="A24" s="146" t="s">
        <v>343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72" t="s">
        <v>8</v>
      </c>
    </row>
    <row r="25" spans="1:13" ht="53.25" customHeight="1" x14ac:dyDescent="0.2">
      <c r="A25" s="147" t="s">
        <v>72</v>
      </c>
      <c r="B25" s="147"/>
      <c r="C25" s="87" t="s">
        <v>11</v>
      </c>
      <c r="D25" s="87" t="s">
        <v>12</v>
      </c>
      <c r="E25" s="87" t="s">
        <v>13</v>
      </c>
      <c r="F25" s="87" t="s">
        <v>14</v>
      </c>
      <c r="G25" s="87" t="s">
        <v>15</v>
      </c>
      <c r="H25" s="87" t="s">
        <v>16</v>
      </c>
      <c r="I25" s="87" t="s">
        <v>17</v>
      </c>
      <c r="J25" s="87" t="s">
        <v>18</v>
      </c>
      <c r="K25" s="87" t="s">
        <v>19</v>
      </c>
      <c r="L25" s="87" t="s">
        <v>20</v>
      </c>
      <c r="M25" s="148" t="s">
        <v>21</v>
      </c>
    </row>
    <row r="26" spans="1:13" ht="35.25" customHeight="1" x14ac:dyDescent="0.2">
      <c r="A26" s="147"/>
      <c r="B26" s="147"/>
      <c r="C26" s="87" t="s">
        <v>1</v>
      </c>
      <c r="D26" s="87" t="s">
        <v>22</v>
      </c>
      <c r="E26" s="87" t="s">
        <v>23</v>
      </c>
      <c r="F26" s="87" t="s">
        <v>24</v>
      </c>
      <c r="G26" s="87" t="s">
        <v>25</v>
      </c>
      <c r="H26" s="87" t="s">
        <v>26</v>
      </c>
      <c r="I26" s="87" t="s">
        <v>27</v>
      </c>
      <c r="J26" s="87" t="s">
        <v>28</v>
      </c>
      <c r="K26" s="87" t="s">
        <v>29</v>
      </c>
      <c r="L26" s="87" t="s">
        <v>0</v>
      </c>
      <c r="M26" s="149"/>
    </row>
    <row r="27" spans="1:13" ht="52.5" customHeight="1" x14ac:dyDescent="0.2">
      <c r="A27" s="78">
        <v>1512</v>
      </c>
      <c r="B27" s="79" t="s">
        <v>89</v>
      </c>
      <c r="C27" s="89">
        <v>33</v>
      </c>
      <c r="D27" s="89">
        <v>46.333333333333329</v>
      </c>
      <c r="E27" s="89">
        <v>279900</v>
      </c>
      <c r="F27" s="89">
        <v>42.666666666666664</v>
      </c>
      <c r="G27" s="89">
        <v>89</v>
      </c>
      <c r="H27" s="90">
        <v>0</v>
      </c>
      <c r="I27" s="90">
        <v>0</v>
      </c>
      <c r="J27" s="89">
        <v>1286290</v>
      </c>
      <c r="K27" s="89">
        <v>775961</v>
      </c>
      <c r="L27" s="89">
        <v>510329.00000000006</v>
      </c>
      <c r="M27" s="81" t="s">
        <v>141</v>
      </c>
    </row>
    <row r="28" spans="1:13" ht="21.95" customHeight="1" x14ac:dyDescent="0.2">
      <c r="A28" s="78">
        <v>1520</v>
      </c>
      <c r="B28" s="79" t="s">
        <v>90</v>
      </c>
      <c r="C28" s="89">
        <v>6</v>
      </c>
      <c r="D28" s="89">
        <v>16</v>
      </c>
      <c r="E28" s="89">
        <v>129600</v>
      </c>
      <c r="F28" s="89">
        <v>12</v>
      </c>
      <c r="G28" s="89">
        <v>28</v>
      </c>
      <c r="H28" s="90">
        <v>0</v>
      </c>
      <c r="I28" s="89">
        <v>2</v>
      </c>
      <c r="J28" s="89">
        <v>700992</v>
      </c>
      <c r="K28" s="89">
        <v>325656</v>
      </c>
      <c r="L28" s="89">
        <v>375336</v>
      </c>
      <c r="M28" s="81" t="s">
        <v>142</v>
      </c>
    </row>
    <row r="29" spans="1:13" ht="34.5" customHeight="1" x14ac:dyDescent="0.2">
      <c r="A29" s="78">
        <v>1610</v>
      </c>
      <c r="B29" s="79" t="s">
        <v>91</v>
      </c>
      <c r="C29" s="89">
        <v>19</v>
      </c>
      <c r="D29" s="89">
        <v>59.5</v>
      </c>
      <c r="E29" s="89">
        <v>331500</v>
      </c>
      <c r="F29" s="89">
        <v>19</v>
      </c>
      <c r="G29" s="89">
        <v>78.5</v>
      </c>
      <c r="H29" s="90">
        <v>0</v>
      </c>
      <c r="I29" s="90">
        <v>0</v>
      </c>
      <c r="J29" s="89">
        <v>1880520</v>
      </c>
      <c r="K29" s="89">
        <v>1228300</v>
      </c>
      <c r="L29" s="89">
        <v>652220</v>
      </c>
      <c r="M29" s="81" t="s">
        <v>143</v>
      </c>
    </row>
    <row r="30" spans="1:13" ht="45.75" customHeight="1" x14ac:dyDescent="0.2">
      <c r="A30" s="78">
        <v>1621</v>
      </c>
      <c r="B30" s="79" t="s">
        <v>92</v>
      </c>
      <c r="C30" s="89">
        <v>7</v>
      </c>
      <c r="D30" s="89">
        <v>30</v>
      </c>
      <c r="E30" s="89">
        <v>111133</v>
      </c>
      <c r="F30" s="89">
        <v>12.666666666666668</v>
      </c>
      <c r="G30" s="89">
        <v>42.666666666666671</v>
      </c>
      <c r="H30" s="89">
        <v>3</v>
      </c>
      <c r="I30" s="90">
        <v>0</v>
      </c>
      <c r="J30" s="89">
        <v>722650.66666666674</v>
      </c>
      <c r="K30" s="89">
        <v>539412.66666666674</v>
      </c>
      <c r="L30" s="89">
        <v>183238</v>
      </c>
      <c r="M30" s="81" t="s">
        <v>144</v>
      </c>
    </row>
    <row r="31" spans="1:13" ht="53.25" customHeight="1" x14ac:dyDescent="0.2">
      <c r="A31" s="78">
        <v>1622</v>
      </c>
      <c r="B31" s="79" t="s">
        <v>93</v>
      </c>
      <c r="C31" s="89">
        <v>817</v>
      </c>
      <c r="D31" s="89">
        <v>1451.1956043956043</v>
      </c>
      <c r="E31" s="89">
        <v>9081535</v>
      </c>
      <c r="F31" s="89">
        <v>993.39230769230767</v>
      </c>
      <c r="G31" s="89">
        <v>2444.5879120879113</v>
      </c>
      <c r="H31" s="90">
        <v>0</v>
      </c>
      <c r="I31" s="89">
        <v>17</v>
      </c>
      <c r="J31" s="89">
        <v>82199152.826007321</v>
      </c>
      <c r="K31" s="89">
        <v>49054312.273992673</v>
      </c>
      <c r="L31" s="89">
        <v>33144840.552014653</v>
      </c>
      <c r="M31" s="81" t="s">
        <v>145</v>
      </c>
    </row>
    <row r="32" spans="1:13" ht="58.5" customHeight="1" x14ac:dyDescent="0.2">
      <c r="A32" s="78">
        <v>1629</v>
      </c>
      <c r="B32" s="79" t="s">
        <v>94</v>
      </c>
      <c r="C32" s="89">
        <v>166</v>
      </c>
      <c r="D32" s="89">
        <v>359.66666666666669</v>
      </c>
      <c r="E32" s="89">
        <v>2662186</v>
      </c>
      <c r="F32" s="89">
        <v>166</v>
      </c>
      <c r="G32" s="89">
        <v>525.66666666666674</v>
      </c>
      <c r="H32" s="90">
        <v>0</v>
      </c>
      <c r="I32" s="90">
        <v>0</v>
      </c>
      <c r="J32" s="89">
        <v>18531429</v>
      </c>
      <c r="K32" s="89">
        <v>12687668.666666668</v>
      </c>
      <c r="L32" s="89">
        <v>5843760.3333333321</v>
      </c>
      <c r="M32" s="81" t="s">
        <v>146</v>
      </c>
    </row>
    <row r="33" spans="1:13" ht="51.75" customHeight="1" x14ac:dyDescent="0.2">
      <c r="A33" s="78">
        <v>1702</v>
      </c>
      <c r="B33" s="79" t="s">
        <v>95</v>
      </c>
      <c r="C33" s="89">
        <v>3</v>
      </c>
      <c r="D33" s="89">
        <v>13</v>
      </c>
      <c r="E33" s="89">
        <v>105000</v>
      </c>
      <c r="F33" s="89">
        <v>4</v>
      </c>
      <c r="G33" s="89">
        <v>17</v>
      </c>
      <c r="H33" s="90">
        <v>0</v>
      </c>
      <c r="I33" s="90">
        <v>0</v>
      </c>
      <c r="J33" s="89">
        <v>1123460</v>
      </c>
      <c r="K33" s="89">
        <v>568730</v>
      </c>
      <c r="L33" s="89">
        <v>554730</v>
      </c>
      <c r="M33" s="81" t="s">
        <v>147</v>
      </c>
    </row>
    <row r="34" spans="1:13" ht="40.5" customHeight="1" x14ac:dyDescent="0.2">
      <c r="A34" s="78">
        <v>1709</v>
      </c>
      <c r="B34" s="79" t="s">
        <v>96</v>
      </c>
      <c r="C34" s="89">
        <v>1</v>
      </c>
      <c r="D34" s="89">
        <v>9</v>
      </c>
      <c r="E34" s="89">
        <v>24000</v>
      </c>
      <c r="F34" s="90">
        <v>0</v>
      </c>
      <c r="G34" s="89">
        <v>9</v>
      </c>
      <c r="H34" s="90">
        <v>0</v>
      </c>
      <c r="I34" s="90">
        <v>0</v>
      </c>
      <c r="J34" s="89">
        <v>440000</v>
      </c>
      <c r="K34" s="89">
        <v>386152</v>
      </c>
      <c r="L34" s="89">
        <v>53848</v>
      </c>
      <c r="M34" s="81" t="s">
        <v>148</v>
      </c>
    </row>
    <row r="35" spans="1:13" ht="21.95" customHeight="1" x14ac:dyDescent="0.2">
      <c r="A35" s="78">
        <v>1811</v>
      </c>
      <c r="B35" s="79" t="s">
        <v>97</v>
      </c>
      <c r="C35" s="89">
        <v>711</v>
      </c>
      <c r="D35" s="89">
        <v>1019.9761904761906</v>
      </c>
      <c r="E35" s="89">
        <v>5171062</v>
      </c>
      <c r="F35" s="89">
        <v>793.83333333333314</v>
      </c>
      <c r="G35" s="89">
        <v>1813.8095238095239</v>
      </c>
      <c r="H35" s="90">
        <v>0</v>
      </c>
      <c r="I35" s="89">
        <v>28</v>
      </c>
      <c r="J35" s="89">
        <v>48625623.619047634</v>
      </c>
      <c r="K35" s="89">
        <v>27248274.142857142</v>
      </c>
      <c r="L35" s="89">
        <v>21377349.476190478</v>
      </c>
      <c r="M35" s="81" t="s">
        <v>149</v>
      </c>
    </row>
    <row r="36" spans="1:13" ht="30.75" customHeight="1" x14ac:dyDescent="0.2">
      <c r="A36" s="78">
        <v>1910</v>
      </c>
      <c r="B36" s="79" t="s">
        <v>98</v>
      </c>
      <c r="C36" s="89">
        <v>2</v>
      </c>
      <c r="D36" s="89">
        <v>15</v>
      </c>
      <c r="E36" s="89">
        <v>12900</v>
      </c>
      <c r="F36" s="89">
        <v>2</v>
      </c>
      <c r="G36" s="89">
        <v>17</v>
      </c>
      <c r="H36" s="90">
        <v>0</v>
      </c>
      <c r="I36" s="90">
        <v>0</v>
      </c>
      <c r="J36" s="89">
        <v>329600</v>
      </c>
      <c r="K36" s="89">
        <v>113825</v>
      </c>
      <c r="L36" s="89">
        <v>215775</v>
      </c>
      <c r="M36" s="81" t="s">
        <v>150</v>
      </c>
    </row>
    <row r="37" spans="1:13" ht="21.95" customHeight="1" x14ac:dyDescent="0.2">
      <c r="A37" s="78">
        <v>1920</v>
      </c>
      <c r="B37" s="79" t="s">
        <v>99</v>
      </c>
      <c r="C37" s="89">
        <v>1</v>
      </c>
      <c r="D37" s="89">
        <v>4</v>
      </c>
      <c r="E37" s="89">
        <v>90475</v>
      </c>
      <c r="F37" s="89">
        <v>1</v>
      </c>
      <c r="G37" s="89">
        <v>5</v>
      </c>
      <c r="H37" s="90">
        <v>0</v>
      </c>
      <c r="I37" s="90">
        <v>0</v>
      </c>
      <c r="J37" s="89">
        <v>726550</v>
      </c>
      <c r="K37" s="89">
        <v>525239</v>
      </c>
      <c r="L37" s="89">
        <v>201311</v>
      </c>
      <c r="M37" s="81" t="s">
        <v>151</v>
      </c>
    </row>
    <row r="38" spans="1:13" ht="27.75" customHeight="1" x14ac:dyDescent="0.2">
      <c r="A38" s="78">
        <v>2011</v>
      </c>
      <c r="B38" s="79" t="s">
        <v>100</v>
      </c>
      <c r="C38" s="89">
        <v>6.9999999999999991</v>
      </c>
      <c r="D38" s="89">
        <v>41.333333333333329</v>
      </c>
      <c r="E38" s="89">
        <v>287500</v>
      </c>
      <c r="F38" s="89">
        <v>4</v>
      </c>
      <c r="G38" s="89">
        <v>45.333333333333329</v>
      </c>
      <c r="H38" s="90">
        <v>0</v>
      </c>
      <c r="I38" s="90">
        <v>0</v>
      </c>
      <c r="J38" s="89">
        <v>1777516</v>
      </c>
      <c r="K38" s="89">
        <v>954624</v>
      </c>
      <c r="L38" s="89">
        <v>822892</v>
      </c>
      <c r="M38" s="81" t="s">
        <v>152</v>
      </c>
    </row>
    <row r="39" spans="1:13" ht="52.5" customHeight="1" x14ac:dyDescent="0.2">
      <c r="A39" s="78">
        <v>2013</v>
      </c>
      <c r="B39" s="79" t="s">
        <v>101</v>
      </c>
      <c r="C39" s="89">
        <v>5</v>
      </c>
      <c r="D39" s="89">
        <v>10</v>
      </c>
      <c r="E39" s="89">
        <v>26584</v>
      </c>
      <c r="F39" s="89">
        <v>6.666666666666667</v>
      </c>
      <c r="G39" s="89">
        <v>16.666666666666668</v>
      </c>
      <c r="H39" s="90">
        <v>0</v>
      </c>
      <c r="I39" s="90">
        <v>0</v>
      </c>
      <c r="J39" s="89">
        <v>140833.33333333334</v>
      </c>
      <c r="K39" s="89">
        <v>79208.333333333343</v>
      </c>
      <c r="L39" s="89">
        <v>61625.000000000007</v>
      </c>
      <c r="M39" s="81" t="s">
        <v>153</v>
      </c>
    </row>
    <row r="40" spans="1:13" ht="19.5" customHeight="1" x14ac:dyDescent="0.2">
      <c r="A40" s="144" t="s">
        <v>178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</row>
    <row r="41" spans="1:13" ht="28.5" customHeight="1" x14ac:dyDescent="0.2">
      <c r="A41" s="145" t="s">
        <v>73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</row>
    <row r="42" spans="1:13" ht="18.75" customHeight="1" x14ac:dyDescent="0.2">
      <c r="A42" s="146" t="s">
        <v>343</v>
      </c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72" t="s">
        <v>8</v>
      </c>
    </row>
    <row r="43" spans="1:13" ht="53.25" customHeight="1" x14ac:dyDescent="0.2">
      <c r="A43" s="147" t="s">
        <v>72</v>
      </c>
      <c r="B43" s="147"/>
      <c r="C43" s="87" t="s">
        <v>11</v>
      </c>
      <c r="D43" s="87" t="s">
        <v>12</v>
      </c>
      <c r="E43" s="87" t="s">
        <v>13</v>
      </c>
      <c r="F43" s="87" t="s">
        <v>14</v>
      </c>
      <c r="G43" s="87" t="s">
        <v>15</v>
      </c>
      <c r="H43" s="87" t="s">
        <v>16</v>
      </c>
      <c r="I43" s="87" t="s">
        <v>17</v>
      </c>
      <c r="J43" s="87" t="s">
        <v>18</v>
      </c>
      <c r="K43" s="87" t="s">
        <v>19</v>
      </c>
      <c r="L43" s="87" t="s">
        <v>20</v>
      </c>
      <c r="M43" s="148" t="s">
        <v>21</v>
      </c>
    </row>
    <row r="44" spans="1:13" ht="36" customHeight="1" x14ac:dyDescent="0.2">
      <c r="A44" s="147"/>
      <c r="B44" s="147"/>
      <c r="C44" s="87" t="s">
        <v>1</v>
      </c>
      <c r="D44" s="87" t="s">
        <v>22</v>
      </c>
      <c r="E44" s="87" t="s">
        <v>23</v>
      </c>
      <c r="F44" s="87" t="s">
        <v>24</v>
      </c>
      <c r="G44" s="87" t="s">
        <v>25</v>
      </c>
      <c r="H44" s="87" t="s">
        <v>26</v>
      </c>
      <c r="I44" s="87" t="s">
        <v>27</v>
      </c>
      <c r="J44" s="87" t="s">
        <v>28</v>
      </c>
      <c r="K44" s="87" t="s">
        <v>29</v>
      </c>
      <c r="L44" s="87" t="s">
        <v>0</v>
      </c>
      <c r="M44" s="149"/>
    </row>
    <row r="45" spans="1:13" ht="72.75" customHeight="1" x14ac:dyDescent="0.2">
      <c r="A45" s="78">
        <v>2023</v>
      </c>
      <c r="B45" s="79" t="s">
        <v>102</v>
      </c>
      <c r="C45" s="89">
        <v>18</v>
      </c>
      <c r="D45" s="89">
        <v>68.666666666666657</v>
      </c>
      <c r="E45" s="89">
        <v>363350</v>
      </c>
      <c r="F45" s="89">
        <v>21</v>
      </c>
      <c r="G45" s="89">
        <v>89.666666666666657</v>
      </c>
      <c r="H45" s="89">
        <v>1</v>
      </c>
      <c r="I45" s="90">
        <v>0</v>
      </c>
      <c r="J45" s="89">
        <v>3797822</v>
      </c>
      <c r="K45" s="89">
        <v>2639330</v>
      </c>
      <c r="L45" s="89">
        <v>1158492</v>
      </c>
      <c r="M45" s="81" t="s">
        <v>154</v>
      </c>
    </row>
    <row r="46" spans="1:13" ht="32.25" customHeight="1" x14ac:dyDescent="0.2">
      <c r="A46" s="78">
        <v>2219</v>
      </c>
      <c r="B46" s="79" t="s">
        <v>103</v>
      </c>
      <c r="C46" s="89">
        <v>8</v>
      </c>
      <c r="D46" s="89">
        <v>46</v>
      </c>
      <c r="E46" s="89">
        <v>246600</v>
      </c>
      <c r="F46" s="89">
        <v>9</v>
      </c>
      <c r="G46" s="89">
        <v>55</v>
      </c>
      <c r="H46" s="90">
        <v>0</v>
      </c>
      <c r="I46" s="90">
        <v>0</v>
      </c>
      <c r="J46" s="89">
        <v>2502367.3333333335</v>
      </c>
      <c r="K46" s="89">
        <v>1988416.6666666667</v>
      </c>
      <c r="L46" s="89">
        <v>513950.66666666669</v>
      </c>
      <c r="M46" s="81" t="s">
        <v>155</v>
      </c>
    </row>
    <row r="47" spans="1:13" ht="38.25" customHeight="1" x14ac:dyDescent="0.2">
      <c r="A47" s="78">
        <v>2220</v>
      </c>
      <c r="B47" s="79" t="s">
        <v>104</v>
      </c>
      <c r="C47" s="89">
        <v>1261</v>
      </c>
      <c r="D47" s="89">
        <v>3028.2809523809528</v>
      </c>
      <c r="E47" s="89">
        <v>16612836</v>
      </c>
      <c r="F47" s="89">
        <v>1356.6777777777781</v>
      </c>
      <c r="G47" s="89">
        <v>4384.9587301587317</v>
      </c>
      <c r="H47" s="90">
        <v>0</v>
      </c>
      <c r="I47" s="90">
        <v>0</v>
      </c>
      <c r="J47" s="89">
        <v>115203284.86984128</v>
      </c>
      <c r="K47" s="89">
        <v>66473967.657142855</v>
      </c>
      <c r="L47" s="89">
        <v>48729317.212698415</v>
      </c>
      <c r="M47" s="81" t="s">
        <v>156</v>
      </c>
    </row>
    <row r="48" spans="1:13" ht="47.25" customHeight="1" x14ac:dyDescent="0.2">
      <c r="A48" s="78">
        <v>2391</v>
      </c>
      <c r="B48" s="79" t="s">
        <v>105</v>
      </c>
      <c r="C48" s="89">
        <v>276.00000000000006</v>
      </c>
      <c r="D48" s="89">
        <v>1257.3222222222225</v>
      </c>
      <c r="E48" s="89">
        <v>7947989</v>
      </c>
      <c r="F48" s="89">
        <v>313.66666666666674</v>
      </c>
      <c r="G48" s="89">
        <v>1570.9888888888893</v>
      </c>
      <c r="H48" s="90">
        <v>0</v>
      </c>
      <c r="I48" s="90">
        <v>0</v>
      </c>
      <c r="J48" s="89">
        <v>66675457.86666666</v>
      </c>
      <c r="K48" s="89">
        <v>36331051.549999997</v>
      </c>
      <c r="L48" s="89">
        <v>30344406.316666666</v>
      </c>
      <c r="M48" s="81" t="s">
        <v>157</v>
      </c>
    </row>
    <row r="49" spans="1:13" ht="43.5" customHeight="1" x14ac:dyDescent="0.2">
      <c r="A49" s="78">
        <v>2393</v>
      </c>
      <c r="B49" s="79" t="s">
        <v>106</v>
      </c>
      <c r="C49" s="89">
        <v>30.999999999999996</v>
      </c>
      <c r="D49" s="89">
        <v>64.333333333333329</v>
      </c>
      <c r="E49" s="89">
        <v>246366</v>
      </c>
      <c r="F49" s="89">
        <v>34</v>
      </c>
      <c r="G49" s="89">
        <v>98.333333333333329</v>
      </c>
      <c r="H49" s="90">
        <v>0</v>
      </c>
      <c r="I49" s="90">
        <v>0</v>
      </c>
      <c r="J49" s="89">
        <v>982276</v>
      </c>
      <c r="K49" s="89">
        <v>326385.33333333337</v>
      </c>
      <c r="L49" s="89">
        <v>655890.66666666674</v>
      </c>
      <c r="M49" s="81" t="s">
        <v>158</v>
      </c>
    </row>
    <row r="50" spans="1:13" ht="37.5" customHeight="1" x14ac:dyDescent="0.2">
      <c r="A50" s="78">
        <v>2394</v>
      </c>
      <c r="B50" s="79" t="s">
        <v>107</v>
      </c>
      <c r="C50" s="89">
        <v>25.000000000000004</v>
      </c>
      <c r="D50" s="89">
        <v>83.666666666666671</v>
      </c>
      <c r="E50" s="89">
        <v>793960</v>
      </c>
      <c r="F50" s="89">
        <v>25.000000000000004</v>
      </c>
      <c r="G50" s="89">
        <v>108.66666666666669</v>
      </c>
      <c r="H50" s="90">
        <v>0</v>
      </c>
      <c r="I50" s="90">
        <v>0</v>
      </c>
      <c r="J50" s="89">
        <v>6830000</v>
      </c>
      <c r="K50" s="89">
        <v>3546352</v>
      </c>
      <c r="L50" s="89">
        <v>3283648</v>
      </c>
      <c r="M50" s="81" t="s">
        <v>159</v>
      </c>
    </row>
    <row r="51" spans="1:13" ht="40.5" customHeight="1" x14ac:dyDescent="0.2">
      <c r="A51" s="78">
        <v>2395</v>
      </c>
      <c r="B51" s="79" t="s">
        <v>108</v>
      </c>
      <c r="C51" s="89">
        <v>734.71309523809509</v>
      </c>
      <c r="D51" s="89">
        <v>3188.9273809523802</v>
      </c>
      <c r="E51" s="89">
        <v>16923269</v>
      </c>
      <c r="F51" s="89">
        <v>773.85238095238083</v>
      </c>
      <c r="G51" s="89">
        <v>3962.7797619047624</v>
      </c>
      <c r="H51" s="90">
        <v>0</v>
      </c>
      <c r="I51" s="89">
        <v>26</v>
      </c>
      <c r="J51" s="89">
        <v>150725450.07619047</v>
      </c>
      <c r="K51" s="89">
        <v>101553851.72619048</v>
      </c>
      <c r="L51" s="89">
        <v>49171598.350000001</v>
      </c>
      <c r="M51" s="81" t="s">
        <v>160</v>
      </c>
    </row>
    <row r="52" spans="1:13" ht="45" customHeight="1" x14ac:dyDescent="0.2">
      <c r="A52" s="78">
        <v>2396</v>
      </c>
      <c r="B52" s="79" t="s">
        <v>109</v>
      </c>
      <c r="C52" s="89">
        <v>40</v>
      </c>
      <c r="D52" s="89">
        <v>156.66666666666666</v>
      </c>
      <c r="E52" s="89">
        <v>914940</v>
      </c>
      <c r="F52" s="89">
        <v>36.000000000000007</v>
      </c>
      <c r="G52" s="89">
        <v>192.66666666666666</v>
      </c>
      <c r="H52" s="90">
        <v>0</v>
      </c>
      <c r="I52" s="90">
        <v>0</v>
      </c>
      <c r="J52" s="89">
        <v>8166720</v>
      </c>
      <c r="K52" s="89">
        <v>5323196</v>
      </c>
      <c r="L52" s="89">
        <v>2843524</v>
      </c>
      <c r="M52" s="81" t="s">
        <v>161</v>
      </c>
    </row>
    <row r="53" spans="1:13" ht="21.95" customHeight="1" x14ac:dyDescent="0.2">
      <c r="A53" s="78">
        <v>2410</v>
      </c>
      <c r="B53" s="79" t="s">
        <v>110</v>
      </c>
      <c r="C53" s="89">
        <v>2</v>
      </c>
      <c r="D53" s="89">
        <v>2</v>
      </c>
      <c r="E53" s="89">
        <v>12600</v>
      </c>
      <c r="F53" s="89">
        <v>4</v>
      </c>
      <c r="G53" s="89">
        <v>6</v>
      </c>
      <c r="H53" s="90">
        <v>0</v>
      </c>
      <c r="I53" s="90">
        <v>0</v>
      </c>
      <c r="J53" s="89">
        <v>284400</v>
      </c>
      <c r="K53" s="89">
        <v>170064</v>
      </c>
      <c r="L53" s="89">
        <v>114336</v>
      </c>
      <c r="M53" s="81" t="s">
        <v>162</v>
      </c>
    </row>
    <row r="54" spans="1:13" ht="25.5" customHeight="1" x14ac:dyDescent="0.2">
      <c r="A54" s="78">
        <v>2420</v>
      </c>
      <c r="B54" s="79" t="s">
        <v>111</v>
      </c>
      <c r="C54" s="89">
        <v>14.999999999999998</v>
      </c>
      <c r="D54" s="89">
        <v>35.333333333333336</v>
      </c>
      <c r="E54" s="89">
        <v>198800</v>
      </c>
      <c r="F54" s="89">
        <v>18.666666666666664</v>
      </c>
      <c r="G54" s="89">
        <v>54</v>
      </c>
      <c r="H54" s="90">
        <v>0</v>
      </c>
      <c r="I54" s="90">
        <v>0</v>
      </c>
      <c r="J54" s="89">
        <v>1876048</v>
      </c>
      <c r="K54" s="89">
        <v>1295950</v>
      </c>
      <c r="L54" s="89">
        <v>580098</v>
      </c>
      <c r="M54" s="81" t="s">
        <v>163</v>
      </c>
    </row>
    <row r="55" spans="1:13" ht="21.95" customHeight="1" x14ac:dyDescent="0.2">
      <c r="A55" s="78">
        <v>2431</v>
      </c>
      <c r="B55" s="79" t="s">
        <v>112</v>
      </c>
      <c r="C55" s="89">
        <v>1</v>
      </c>
      <c r="D55" s="89">
        <v>4</v>
      </c>
      <c r="E55" s="89">
        <v>14400</v>
      </c>
      <c r="F55" s="89">
        <v>1</v>
      </c>
      <c r="G55" s="89">
        <v>5</v>
      </c>
      <c r="H55" s="90">
        <v>0</v>
      </c>
      <c r="I55" s="90">
        <v>0</v>
      </c>
      <c r="J55" s="89">
        <v>264600</v>
      </c>
      <c r="K55" s="89">
        <v>210852</v>
      </c>
      <c r="L55" s="89">
        <v>53748</v>
      </c>
      <c r="M55" s="81" t="s">
        <v>164</v>
      </c>
    </row>
    <row r="56" spans="1:13" ht="21.95" customHeight="1" x14ac:dyDescent="0.2">
      <c r="A56" s="144" t="s">
        <v>178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</row>
    <row r="57" spans="1:13" ht="33" customHeight="1" x14ac:dyDescent="0.2">
      <c r="A57" s="145" t="s">
        <v>73</v>
      </c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</row>
    <row r="58" spans="1:13" ht="21.95" customHeight="1" x14ac:dyDescent="0.2">
      <c r="A58" s="146" t="s">
        <v>343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72" t="s">
        <v>8</v>
      </c>
    </row>
    <row r="59" spans="1:13" ht="57" customHeight="1" x14ac:dyDescent="0.2">
      <c r="A59" s="147" t="s">
        <v>72</v>
      </c>
      <c r="B59" s="147"/>
      <c r="C59" s="87" t="s">
        <v>11</v>
      </c>
      <c r="D59" s="87" t="s">
        <v>12</v>
      </c>
      <c r="E59" s="87" t="s">
        <v>13</v>
      </c>
      <c r="F59" s="87" t="s">
        <v>14</v>
      </c>
      <c r="G59" s="87" t="s">
        <v>15</v>
      </c>
      <c r="H59" s="87" t="s">
        <v>16</v>
      </c>
      <c r="I59" s="87" t="s">
        <v>17</v>
      </c>
      <c r="J59" s="87" t="s">
        <v>18</v>
      </c>
      <c r="K59" s="87" t="s">
        <v>19</v>
      </c>
      <c r="L59" s="87" t="s">
        <v>20</v>
      </c>
      <c r="M59" s="148" t="s">
        <v>21</v>
      </c>
    </row>
    <row r="60" spans="1:13" ht="35.25" customHeight="1" x14ac:dyDescent="0.2">
      <c r="A60" s="147"/>
      <c r="B60" s="147"/>
      <c r="C60" s="87" t="s">
        <v>1</v>
      </c>
      <c r="D60" s="87" t="s">
        <v>22</v>
      </c>
      <c r="E60" s="87" t="s">
        <v>23</v>
      </c>
      <c r="F60" s="87" t="s">
        <v>24</v>
      </c>
      <c r="G60" s="87" t="s">
        <v>25</v>
      </c>
      <c r="H60" s="87" t="s">
        <v>26</v>
      </c>
      <c r="I60" s="87" t="s">
        <v>27</v>
      </c>
      <c r="J60" s="87" t="s">
        <v>28</v>
      </c>
      <c r="K60" s="87" t="s">
        <v>29</v>
      </c>
      <c r="L60" s="87" t="s">
        <v>0</v>
      </c>
      <c r="M60" s="149"/>
    </row>
    <row r="61" spans="1:13" ht="21.95" customHeight="1" x14ac:dyDescent="0.2">
      <c r="A61" s="78">
        <v>2432</v>
      </c>
      <c r="B61" s="79" t="s">
        <v>113</v>
      </c>
      <c r="C61" s="89">
        <v>4.9999999999999991</v>
      </c>
      <c r="D61" s="90">
        <v>0</v>
      </c>
      <c r="E61" s="90">
        <v>0</v>
      </c>
      <c r="F61" s="89">
        <v>4.9999999999999991</v>
      </c>
      <c r="G61" s="89">
        <v>4.9999999999999991</v>
      </c>
      <c r="H61" s="90">
        <v>0</v>
      </c>
      <c r="I61" s="90">
        <v>0</v>
      </c>
      <c r="J61" s="89">
        <v>265736</v>
      </c>
      <c r="K61" s="89">
        <v>168568</v>
      </c>
      <c r="L61" s="89">
        <v>97168</v>
      </c>
      <c r="M61" s="81" t="s">
        <v>165</v>
      </c>
    </row>
    <row r="62" spans="1:13" ht="39.75" customHeight="1" x14ac:dyDescent="0.2">
      <c r="A62" s="78">
        <v>2511</v>
      </c>
      <c r="B62" s="79" t="s">
        <v>114</v>
      </c>
      <c r="C62" s="89">
        <v>6579.9367923742839</v>
      </c>
      <c r="D62" s="89">
        <v>12949.532907005281</v>
      </c>
      <c r="E62" s="89">
        <v>74145269</v>
      </c>
      <c r="F62" s="89">
        <v>7351.2644018262445</v>
      </c>
      <c r="G62" s="89">
        <v>20300.797308831512</v>
      </c>
      <c r="H62" s="90">
        <v>0</v>
      </c>
      <c r="I62" s="89">
        <v>61</v>
      </c>
      <c r="J62" s="89">
        <v>487596611.96253127</v>
      </c>
      <c r="K62" s="89">
        <v>257884063.0684745</v>
      </c>
      <c r="L62" s="89">
        <v>229712548.89405698</v>
      </c>
      <c r="M62" s="81" t="s">
        <v>166</v>
      </c>
    </row>
    <row r="63" spans="1:13" ht="38.25" customHeight="1" x14ac:dyDescent="0.2">
      <c r="A63" s="78">
        <v>2512</v>
      </c>
      <c r="B63" s="79" t="s">
        <v>115</v>
      </c>
      <c r="C63" s="89">
        <v>157.00000000000006</v>
      </c>
      <c r="D63" s="89">
        <v>403.7</v>
      </c>
      <c r="E63" s="89">
        <v>2242058</v>
      </c>
      <c r="F63" s="89">
        <v>168.83333333333334</v>
      </c>
      <c r="G63" s="89">
        <v>572.5333333333333</v>
      </c>
      <c r="H63" s="90">
        <v>0</v>
      </c>
      <c r="I63" s="90">
        <v>0</v>
      </c>
      <c r="J63" s="89">
        <v>21107649.333333332</v>
      </c>
      <c r="K63" s="89">
        <v>14696836.816666668</v>
      </c>
      <c r="L63" s="89">
        <v>6410812.5166666657</v>
      </c>
      <c r="M63" s="81" t="s">
        <v>167</v>
      </c>
    </row>
    <row r="64" spans="1:13" ht="41.25" customHeight="1" x14ac:dyDescent="0.2">
      <c r="A64" s="78">
        <v>2593</v>
      </c>
      <c r="B64" s="79" t="s">
        <v>116</v>
      </c>
      <c r="C64" s="89">
        <v>159</v>
      </c>
      <c r="D64" s="89">
        <v>56.666666666666664</v>
      </c>
      <c r="E64" s="89">
        <v>411042</v>
      </c>
      <c r="F64" s="89">
        <v>174.33333333333334</v>
      </c>
      <c r="G64" s="89">
        <v>230.99999999999997</v>
      </c>
      <c r="H64" s="90">
        <v>0</v>
      </c>
      <c r="I64" s="90">
        <v>0</v>
      </c>
      <c r="J64" s="89">
        <v>4348229</v>
      </c>
      <c r="K64" s="89">
        <v>2156638.333333333</v>
      </c>
      <c r="L64" s="89">
        <v>2191590.666666667</v>
      </c>
      <c r="M64" s="81" t="s">
        <v>168</v>
      </c>
    </row>
    <row r="65" spans="1:13" ht="56.25" customHeight="1" x14ac:dyDescent="0.2">
      <c r="A65" s="78">
        <v>2599</v>
      </c>
      <c r="B65" s="79" t="s">
        <v>117</v>
      </c>
      <c r="C65" s="89">
        <v>100.99999999999999</v>
      </c>
      <c r="D65" s="89">
        <v>199.05</v>
      </c>
      <c r="E65" s="89">
        <v>788715</v>
      </c>
      <c r="F65" s="89">
        <v>104.99999999999999</v>
      </c>
      <c r="G65" s="89">
        <v>304.05000000000007</v>
      </c>
      <c r="H65" s="90">
        <v>0</v>
      </c>
      <c r="I65" s="90">
        <v>0</v>
      </c>
      <c r="J65" s="89">
        <v>7901441.75</v>
      </c>
      <c r="K65" s="89">
        <v>5219622.8499999996</v>
      </c>
      <c r="L65" s="89">
        <v>2681818.9000000004</v>
      </c>
      <c r="M65" s="81" t="s">
        <v>169</v>
      </c>
    </row>
    <row r="66" spans="1:13" ht="47.25" customHeight="1" x14ac:dyDescent="0.2">
      <c r="A66" s="78">
        <v>2660</v>
      </c>
      <c r="B66" s="79" t="s">
        <v>118</v>
      </c>
      <c r="C66" s="89">
        <v>34</v>
      </c>
      <c r="D66" s="89">
        <v>107</v>
      </c>
      <c r="E66" s="89">
        <v>935033</v>
      </c>
      <c r="F66" s="89">
        <v>42</v>
      </c>
      <c r="G66" s="89">
        <v>149</v>
      </c>
      <c r="H66" s="89">
        <v>40</v>
      </c>
      <c r="I66" s="90">
        <v>0</v>
      </c>
      <c r="J66" s="89">
        <v>4717073.333333333</v>
      </c>
      <c r="K66" s="89">
        <v>2271415</v>
      </c>
      <c r="L66" s="89">
        <v>2445658.3333333335</v>
      </c>
      <c r="M66" s="81" t="s">
        <v>170</v>
      </c>
    </row>
    <row r="67" spans="1:13" ht="49.5" customHeight="1" x14ac:dyDescent="0.2">
      <c r="A67" s="78">
        <v>2670</v>
      </c>
      <c r="B67" s="79" t="s">
        <v>119</v>
      </c>
      <c r="C67" s="89">
        <v>405.00000000000006</v>
      </c>
      <c r="D67" s="89">
        <v>449.84999999999991</v>
      </c>
      <c r="E67" s="89">
        <v>2898716</v>
      </c>
      <c r="F67" s="89">
        <v>428.6666666666668</v>
      </c>
      <c r="G67" s="89">
        <v>878.51666666666654</v>
      </c>
      <c r="H67" s="89">
        <v>86</v>
      </c>
      <c r="I67" s="90">
        <v>0</v>
      </c>
      <c r="J67" s="89">
        <v>27170872.866666667</v>
      </c>
      <c r="K67" s="89">
        <v>17198140.133333333</v>
      </c>
      <c r="L67" s="89">
        <v>9972732.7333333343</v>
      </c>
      <c r="M67" s="81" t="s">
        <v>171</v>
      </c>
    </row>
    <row r="68" spans="1:13" ht="30" customHeight="1" x14ac:dyDescent="0.2">
      <c r="A68" s="78">
        <v>2750</v>
      </c>
      <c r="B68" s="79" t="s">
        <v>120</v>
      </c>
      <c r="C68" s="89">
        <v>93.000000000000028</v>
      </c>
      <c r="D68" s="89">
        <v>203.33333333333337</v>
      </c>
      <c r="E68" s="89">
        <v>1087917</v>
      </c>
      <c r="F68" s="89">
        <v>122.6666666666667</v>
      </c>
      <c r="G68" s="89">
        <v>326</v>
      </c>
      <c r="H68" s="90">
        <v>0</v>
      </c>
      <c r="I68" s="89">
        <v>3</v>
      </c>
      <c r="J68" s="89">
        <v>11464800.666666668</v>
      </c>
      <c r="K68" s="89">
        <v>7339544</v>
      </c>
      <c r="L68" s="89">
        <v>4125256.6666666665</v>
      </c>
      <c r="M68" s="81" t="s">
        <v>172</v>
      </c>
    </row>
    <row r="69" spans="1:13" ht="42.75" customHeight="1" x14ac:dyDescent="0.2">
      <c r="A69" s="78">
        <v>2821</v>
      </c>
      <c r="B69" s="79" t="s">
        <v>121</v>
      </c>
      <c r="C69" s="89">
        <v>1</v>
      </c>
      <c r="D69" s="89">
        <v>2</v>
      </c>
      <c r="E69" s="89">
        <v>7200</v>
      </c>
      <c r="F69" s="89">
        <v>1</v>
      </c>
      <c r="G69" s="89">
        <v>3</v>
      </c>
      <c r="H69" s="90">
        <v>0</v>
      </c>
      <c r="I69" s="90">
        <v>0</v>
      </c>
      <c r="J69" s="89">
        <v>33600</v>
      </c>
      <c r="K69" s="89">
        <v>11580</v>
      </c>
      <c r="L69" s="89">
        <v>22020</v>
      </c>
      <c r="M69" s="81" t="s">
        <v>173</v>
      </c>
    </row>
    <row r="70" spans="1:13" ht="21.95" customHeight="1" x14ac:dyDescent="0.2">
      <c r="A70" s="78">
        <v>3011</v>
      </c>
      <c r="B70" s="79" t="s">
        <v>122</v>
      </c>
      <c r="C70" s="89">
        <v>12</v>
      </c>
      <c r="D70" s="89">
        <v>11</v>
      </c>
      <c r="E70" s="89">
        <v>61200</v>
      </c>
      <c r="F70" s="89">
        <v>14</v>
      </c>
      <c r="G70" s="89">
        <v>25</v>
      </c>
      <c r="H70" s="90">
        <v>0</v>
      </c>
      <c r="I70" s="90">
        <v>0</v>
      </c>
      <c r="J70" s="89">
        <v>691900</v>
      </c>
      <c r="K70" s="89">
        <v>446700</v>
      </c>
      <c r="L70" s="89">
        <v>245200</v>
      </c>
      <c r="M70" s="81" t="s">
        <v>174</v>
      </c>
    </row>
    <row r="71" spans="1:13" ht="21.95" customHeight="1" x14ac:dyDescent="0.2">
      <c r="A71" s="78">
        <v>3100</v>
      </c>
      <c r="B71" s="79" t="s">
        <v>123</v>
      </c>
      <c r="C71" s="89">
        <v>3687.9712676962672</v>
      </c>
      <c r="D71" s="89">
        <v>9242.6351819351821</v>
      </c>
      <c r="E71" s="89">
        <v>54737991</v>
      </c>
      <c r="F71" s="89">
        <v>4104.1425295425288</v>
      </c>
      <c r="G71" s="89">
        <v>13346.777711477716</v>
      </c>
      <c r="H71" s="90">
        <v>0</v>
      </c>
      <c r="I71" s="89">
        <v>185</v>
      </c>
      <c r="J71" s="89">
        <v>335041097.06987828</v>
      </c>
      <c r="K71" s="89">
        <v>176235509.84238338</v>
      </c>
      <c r="L71" s="89">
        <v>158805587.22749498</v>
      </c>
      <c r="M71" s="81" t="s">
        <v>48</v>
      </c>
    </row>
    <row r="72" spans="1:13" ht="43.5" customHeight="1" x14ac:dyDescent="0.2">
      <c r="A72" s="78">
        <v>3211</v>
      </c>
      <c r="B72" s="79" t="s">
        <v>124</v>
      </c>
      <c r="C72" s="89">
        <v>12</v>
      </c>
      <c r="D72" s="89">
        <v>10</v>
      </c>
      <c r="E72" s="89">
        <v>63600</v>
      </c>
      <c r="F72" s="89">
        <v>12</v>
      </c>
      <c r="G72" s="89">
        <v>22</v>
      </c>
      <c r="H72" s="90">
        <v>0</v>
      </c>
      <c r="I72" s="90">
        <v>0</v>
      </c>
      <c r="J72" s="89">
        <v>2872620</v>
      </c>
      <c r="K72" s="89">
        <v>2615222</v>
      </c>
      <c r="L72" s="89">
        <v>257398</v>
      </c>
      <c r="M72" s="81" t="s">
        <v>175</v>
      </c>
    </row>
    <row r="73" spans="1:13" ht="38.25" customHeight="1" x14ac:dyDescent="0.2">
      <c r="A73" s="78">
        <v>3290</v>
      </c>
      <c r="B73" s="79" t="s">
        <v>125</v>
      </c>
      <c r="C73" s="89">
        <v>31</v>
      </c>
      <c r="D73" s="89">
        <v>22</v>
      </c>
      <c r="E73" s="89">
        <v>136700</v>
      </c>
      <c r="F73" s="89">
        <v>31</v>
      </c>
      <c r="G73" s="89">
        <v>53</v>
      </c>
      <c r="H73" s="90">
        <v>0</v>
      </c>
      <c r="I73" s="90">
        <v>0</v>
      </c>
      <c r="J73" s="89">
        <v>1351970</v>
      </c>
      <c r="K73" s="89">
        <v>728466</v>
      </c>
      <c r="L73" s="89">
        <v>623504</v>
      </c>
      <c r="M73" s="81" t="s">
        <v>176</v>
      </c>
    </row>
    <row r="74" spans="1:13" s="4" customFormat="1" ht="21.95" customHeight="1" x14ac:dyDescent="0.25">
      <c r="A74" s="142" t="s">
        <v>177</v>
      </c>
      <c r="B74" s="143"/>
      <c r="C74" s="54">
        <v>27756.1908331798</v>
      </c>
      <c r="D74" s="54">
        <v>69482.019312863573</v>
      </c>
      <c r="E74" s="54">
        <v>429636704</v>
      </c>
      <c r="F74" s="54">
        <v>29797.978703077464</v>
      </c>
      <c r="G74" s="54">
        <v>99279.998015941004</v>
      </c>
      <c r="H74" s="54">
        <v>587</v>
      </c>
      <c r="I74" s="54">
        <v>495</v>
      </c>
      <c r="J74" s="54">
        <v>2917289678.1579466</v>
      </c>
      <c r="K74" s="54">
        <v>1639047149.3611181</v>
      </c>
      <c r="L74" s="54">
        <v>1278242528.796828</v>
      </c>
      <c r="M74" s="88" t="s">
        <v>50</v>
      </c>
    </row>
  </sheetData>
  <mergeCells count="22">
    <mergeCell ref="L21:M21"/>
    <mergeCell ref="A22:M22"/>
    <mergeCell ref="A23:M23"/>
    <mergeCell ref="A24:K24"/>
    <mergeCell ref="A25:B26"/>
    <mergeCell ref="M25:M26"/>
    <mergeCell ref="A41:M41"/>
    <mergeCell ref="A40:M40"/>
    <mergeCell ref="A42:K42"/>
    <mergeCell ref="A43:B44"/>
    <mergeCell ref="M43:M44"/>
    <mergeCell ref="A1:M1"/>
    <mergeCell ref="A2:M2"/>
    <mergeCell ref="A4:B5"/>
    <mergeCell ref="M4:M5"/>
    <mergeCell ref="A3:K3"/>
    <mergeCell ref="A74:B74"/>
    <mergeCell ref="A56:M56"/>
    <mergeCell ref="A57:M57"/>
    <mergeCell ref="A58:K58"/>
    <mergeCell ref="A59:B60"/>
    <mergeCell ref="M59:M60"/>
  </mergeCells>
  <printOptions horizontalCentered="1" verticalCentered="1"/>
  <pageMargins left="0.7" right="0.7" top="0.75" bottom="0.75" header="0.3" footer="0.3"/>
  <pageSetup scale="69" firstPageNumber="14" orientation="landscape" useFirstPageNumber="1" r:id="rId1"/>
  <headerFooter>
    <oddFooter>&amp;C&amp;P</oddFooter>
  </headerFooter>
  <rowBreaks count="3" manualBreakCount="3">
    <brk id="21" max="16383" man="1"/>
    <brk id="39" max="16383" man="1"/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21"/>
  <sheetViews>
    <sheetView rightToLeft="1" workbookViewId="0">
      <selection sqref="A1:L3"/>
    </sheetView>
  </sheetViews>
  <sheetFormatPr defaultRowHeight="14.25" x14ac:dyDescent="0.2"/>
  <cols>
    <col min="1" max="1" width="10.140625" style="1" customWidth="1"/>
    <col min="2" max="2" width="9.7109375" style="1" customWidth="1"/>
    <col min="3" max="3" width="10.85546875" style="1" customWidth="1"/>
    <col min="4" max="4" width="13.7109375" style="1" customWidth="1"/>
    <col min="5" max="5" width="11.5703125" style="1" customWidth="1"/>
    <col min="6" max="6" width="12" style="1" customWidth="1"/>
    <col min="7" max="7" width="8.140625" style="1" customWidth="1"/>
    <col min="8" max="8" width="9" style="1" customWidth="1"/>
    <col min="9" max="9" width="15.42578125" style="1" customWidth="1"/>
    <col min="10" max="10" width="16.28515625" style="1" customWidth="1"/>
    <col min="11" max="11" width="15.85546875" style="1" customWidth="1"/>
    <col min="12" max="12" width="12.85546875" style="1" customWidth="1"/>
    <col min="13" max="16384" width="9.140625" style="1"/>
  </cols>
  <sheetData>
    <row r="1" spans="1:12" s="10" customFormat="1" ht="27" customHeight="1" x14ac:dyDescent="0.25">
      <c r="A1" s="137" t="s">
        <v>213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s="10" customFormat="1" ht="32.25" customHeight="1" x14ac:dyDescent="0.25">
      <c r="A2" s="145" t="s">
        <v>214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s="4" customFormat="1" ht="18" customHeight="1" x14ac:dyDescent="0.25">
      <c r="A3" s="146" t="s">
        <v>179</v>
      </c>
      <c r="B3" s="146"/>
      <c r="C3" s="146"/>
      <c r="D3" s="146"/>
      <c r="E3" s="146"/>
      <c r="F3" s="146"/>
      <c r="G3" s="146"/>
      <c r="H3" s="146"/>
      <c r="I3" s="146"/>
      <c r="J3" s="146"/>
      <c r="K3" s="4" t="s">
        <v>8</v>
      </c>
    </row>
    <row r="4" spans="1:12" ht="60" customHeight="1" x14ac:dyDescent="0.2">
      <c r="A4" s="154" t="s">
        <v>180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  <c r="K4" s="5" t="s">
        <v>20</v>
      </c>
      <c r="L4" s="151" t="s">
        <v>181</v>
      </c>
    </row>
    <row r="5" spans="1:12" s="3" customFormat="1" ht="59.25" customHeight="1" x14ac:dyDescent="0.25">
      <c r="A5" s="154"/>
      <c r="B5" s="14" t="s">
        <v>1</v>
      </c>
      <c r="C5" s="6" t="s">
        <v>22</v>
      </c>
      <c r="D5" s="6" t="s">
        <v>182</v>
      </c>
      <c r="E5" s="6" t="s">
        <v>24</v>
      </c>
      <c r="F5" s="6" t="s">
        <v>25</v>
      </c>
      <c r="G5" s="6" t="s">
        <v>26</v>
      </c>
      <c r="H5" s="6" t="s">
        <v>27</v>
      </c>
      <c r="I5" s="6" t="s">
        <v>28</v>
      </c>
      <c r="J5" s="6" t="s">
        <v>29</v>
      </c>
      <c r="K5" s="6" t="s">
        <v>0</v>
      </c>
      <c r="L5" s="152"/>
    </row>
    <row r="6" spans="1:12" ht="23.25" customHeight="1" x14ac:dyDescent="0.25">
      <c r="A6" s="95" t="s">
        <v>183</v>
      </c>
      <c r="B6" s="89">
        <v>1854.0000000000018</v>
      </c>
      <c r="C6" s="89">
        <v>5001.173172514621</v>
      </c>
      <c r="D6" s="89">
        <v>23769034</v>
      </c>
      <c r="E6" s="89">
        <v>1952.0840956558075</v>
      </c>
      <c r="F6" s="89">
        <v>6953.2572681704287</v>
      </c>
      <c r="G6" s="89">
        <v>88</v>
      </c>
      <c r="H6" s="90">
        <v>0</v>
      </c>
      <c r="I6" s="89">
        <v>201293474.78859651</v>
      </c>
      <c r="J6" s="89">
        <v>139253367.53358397</v>
      </c>
      <c r="K6" s="89">
        <v>62040107.255012535</v>
      </c>
      <c r="L6" s="94" t="s">
        <v>198</v>
      </c>
    </row>
    <row r="7" spans="1:12" ht="23.25" customHeight="1" x14ac:dyDescent="0.25">
      <c r="A7" s="95" t="s">
        <v>184</v>
      </c>
      <c r="B7" s="89">
        <v>1864.3294871794881</v>
      </c>
      <c r="C7" s="89">
        <v>4584.2097069597066</v>
      </c>
      <c r="D7" s="89">
        <v>23771627</v>
      </c>
      <c r="E7" s="89">
        <v>2252.8087912087913</v>
      </c>
      <c r="F7" s="89">
        <v>6837.0184981684979</v>
      </c>
      <c r="G7" s="89">
        <v>10</v>
      </c>
      <c r="H7" s="90">
        <v>0</v>
      </c>
      <c r="I7" s="89">
        <v>182966159.22857139</v>
      </c>
      <c r="J7" s="89">
        <v>94357731.220695972</v>
      </c>
      <c r="K7" s="89">
        <v>88608428.007875443</v>
      </c>
      <c r="L7" s="94" t="s">
        <v>199</v>
      </c>
    </row>
    <row r="8" spans="1:12" ht="23.25" customHeight="1" x14ac:dyDescent="0.25">
      <c r="A8" s="95" t="s">
        <v>185</v>
      </c>
      <c r="B8" s="89">
        <v>1305.2499999999993</v>
      </c>
      <c r="C8" s="89">
        <v>3266.3723809523813</v>
      </c>
      <c r="D8" s="89">
        <v>18564292</v>
      </c>
      <c r="E8" s="89">
        <v>1163.7815873015868</v>
      </c>
      <c r="F8" s="89">
        <v>4430.1539682539678</v>
      </c>
      <c r="G8" s="90">
        <v>0</v>
      </c>
      <c r="H8" s="90">
        <v>0</v>
      </c>
      <c r="I8" s="89">
        <v>108038102.94507939</v>
      </c>
      <c r="J8" s="89">
        <v>66523507.249523811</v>
      </c>
      <c r="K8" s="89">
        <v>41514595.69555556</v>
      </c>
      <c r="L8" s="94" t="s">
        <v>200</v>
      </c>
    </row>
    <row r="9" spans="1:12" ht="23.25" customHeight="1" x14ac:dyDescent="0.25">
      <c r="A9" s="95" t="s">
        <v>186</v>
      </c>
      <c r="B9" s="89">
        <v>2025.1174242424247</v>
      </c>
      <c r="C9" s="89">
        <v>4483.1943277310902</v>
      </c>
      <c r="D9" s="89">
        <v>24966891</v>
      </c>
      <c r="E9" s="89">
        <v>2316.4441049146931</v>
      </c>
      <c r="F9" s="89">
        <v>6799.6384326457828</v>
      </c>
      <c r="G9" s="90">
        <v>0</v>
      </c>
      <c r="H9" s="90">
        <v>0</v>
      </c>
      <c r="I9" s="89">
        <v>189628011.53017569</v>
      </c>
      <c r="J9" s="89">
        <v>117051852.08412276</v>
      </c>
      <c r="K9" s="89">
        <v>72576159.446052969</v>
      </c>
      <c r="L9" s="94" t="s">
        <v>201</v>
      </c>
    </row>
    <row r="10" spans="1:12" ht="23.25" customHeight="1" x14ac:dyDescent="0.25">
      <c r="A10" s="95" t="s">
        <v>187</v>
      </c>
      <c r="B10" s="89">
        <v>6373.3629343629309</v>
      </c>
      <c r="C10" s="89">
        <v>18176.5634869635</v>
      </c>
      <c r="D10" s="89">
        <v>128852453</v>
      </c>
      <c r="E10" s="89">
        <v>6538.0457762957731</v>
      </c>
      <c r="F10" s="89">
        <v>24714.609263259274</v>
      </c>
      <c r="G10" s="89">
        <v>467</v>
      </c>
      <c r="H10" s="90">
        <v>290</v>
      </c>
      <c r="I10" s="89">
        <v>826695833.22111022</v>
      </c>
      <c r="J10" s="89">
        <v>437170681.2067523</v>
      </c>
      <c r="K10" s="89">
        <v>389525152.0143581</v>
      </c>
      <c r="L10" s="94" t="s">
        <v>202</v>
      </c>
    </row>
    <row r="11" spans="1:12" ht="23.25" customHeight="1" x14ac:dyDescent="0.25">
      <c r="A11" s="95" t="s">
        <v>188</v>
      </c>
      <c r="B11" s="89">
        <v>2027.0000000000005</v>
      </c>
      <c r="C11" s="89">
        <v>4490.4975108225126</v>
      </c>
      <c r="D11" s="89">
        <v>28587401</v>
      </c>
      <c r="E11" s="89">
        <v>2206.5166666666669</v>
      </c>
      <c r="F11" s="89">
        <v>6697.0141774891799</v>
      </c>
      <c r="G11" s="89">
        <v>5</v>
      </c>
      <c r="H11" s="90">
        <v>64</v>
      </c>
      <c r="I11" s="89">
        <v>202549162.03896102</v>
      </c>
      <c r="J11" s="89">
        <v>114925726.14935061</v>
      </c>
      <c r="K11" s="89">
        <v>87623435.889610395</v>
      </c>
      <c r="L11" s="94" t="s">
        <v>203</v>
      </c>
    </row>
    <row r="12" spans="1:12" ht="23.25" customHeight="1" x14ac:dyDescent="0.25">
      <c r="A12" s="95" t="s">
        <v>189</v>
      </c>
      <c r="B12" s="89">
        <v>1189.125</v>
      </c>
      <c r="C12" s="89">
        <v>3310.7250000000017</v>
      </c>
      <c r="D12" s="89">
        <v>23520683</v>
      </c>
      <c r="E12" s="89">
        <v>1310.05</v>
      </c>
      <c r="F12" s="89">
        <v>4620.7750000000015</v>
      </c>
      <c r="G12" s="90">
        <v>0</v>
      </c>
      <c r="H12" s="90">
        <v>0</v>
      </c>
      <c r="I12" s="89">
        <v>155128487.28333333</v>
      </c>
      <c r="J12" s="89">
        <v>74174319.849999994</v>
      </c>
      <c r="K12" s="89">
        <v>80954167.433333337</v>
      </c>
      <c r="L12" s="94" t="s">
        <v>204</v>
      </c>
    </row>
    <row r="13" spans="1:12" ht="23.25" customHeight="1" x14ac:dyDescent="0.25">
      <c r="A13" s="95" t="s">
        <v>190</v>
      </c>
      <c r="B13" s="89">
        <v>1282.9999999999991</v>
      </c>
      <c r="C13" s="89">
        <v>3061.8500000000004</v>
      </c>
      <c r="D13" s="89">
        <v>18895660</v>
      </c>
      <c r="E13" s="89">
        <v>1405.3333333333323</v>
      </c>
      <c r="F13" s="89">
        <v>4467.1833333333325</v>
      </c>
      <c r="G13" s="89">
        <v>9</v>
      </c>
      <c r="H13" s="90">
        <v>0</v>
      </c>
      <c r="I13" s="89">
        <v>118997550.3388889</v>
      </c>
      <c r="J13" s="89">
        <v>72075303.688888893</v>
      </c>
      <c r="K13" s="89">
        <v>46922246.650000006</v>
      </c>
      <c r="L13" s="94" t="s">
        <v>205</v>
      </c>
    </row>
    <row r="14" spans="1:12" ht="23.25" customHeight="1" x14ac:dyDescent="0.25">
      <c r="A14" s="95" t="s">
        <v>191</v>
      </c>
      <c r="B14" s="89">
        <v>1366.8380952380946</v>
      </c>
      <c r="C14" s="89">
        <v>4004.8558897243097</v>
      </c>
      <c r="D14" s="89">
        <v>20882803</v>
      </c>
      <c r="E14" s="89">
        <v>1373.1838345864655</v>
      </c>
      <c r="F14" s="89">
        <v>5378.0397243107755</v>
      </c>
      <c r="G14" s="90">
        <v>0</v>
      </c>
      <c r="H14" s="90">
        <v>0</v>
      </c>
      <c r="I14" s="89">
        <v>110869355.97155389</v>
      </c>
      <c r="J14" s="89">
        <v>58585253.473934844</v>
      </c>
      <c r="K14" s="89">
        <v>52284102.497619048</v>
      </c>
      <c r="L14" s="94" t="s">
        <v>206</v>
      </c>
    </row>
    <row r="15" spans="1:12" ht="23.25" customHeight="1" x14ac:dyDescent="0.25">
      <c r="A15" s="95" t="s">
        <v>192</v>
      </c>
      <c r="B15" s="89">
        <v>1797.4791666666667</v>
      </c>
      <c r="C15" s="89">
        <v>5587.0659090909085</v>
      </c>
      <c r="D15" s="89">
        <v>35382210</v>
      </c>
      <c r="E15" s="89">
        <v>1407.3809523809516</v>
      </c>
      <c r="F15" s="89">
        <v>6994.4468614718598</v>
      </c>
      <c r="G15" s="89">
        <v>2</v>
      </c>
      <c r="H15" s="90">
        <v>68</v>
      </c>
      <c r="I15" s="89">
        <v>250410261.6616883</v>
      </c>
      <c r="J15" s="89">
        <v>146453312.31969696</v>
      </c>
      <c r="K15" s="89">
        <v>103956949.34199135</v>
      </c>
      <c r="L15" s="94" t="s">
        <v>207</v>
      </c>
    </row>
    <row r="16" spans="1:12" ht="23.25" customHeight="1" x14ac:dyDescent="0.25">
      <c r="A16" s="95" t="s">
        <v>193</v>
      </c>
      <c r="B16" s="89">
        <v>932.99999999999989</v>
      </c>
      <c r="C16" s="89">
        <v>1780.4166666666672</v>
      </c>
      <c r="D16" s="89">
        <v>5570632</v>
      </c>
      <c r="E16" s="89">
        <v>1023.2499999999998</v>
      </c>
      <c r="F16" s="89">
        <v>2803.666666666667</v>
      </c>
      <c r="G16" s="90">
        <v>0</v>
      </c>
      <c r="H16" s="90">
        <v>21</v>
      </c>
      <c r="I16" s="89">
        <v>41466550.833333336</v>
      </c>
      <c r="J16" s="89">
        <v>26648106.383333337</v>
      </c>
      <c r="K16" s="89">
        <v>14818444.450000001</v>
      </c>
      <c r="L16" s="94" t="s">
        <v>208</v>
      </c>
    </row>
    <row r="17" spans="1:12" ht="23.25" customHeight="1" x14ac:dyDescent="0.25">
      <c r="A17" s="95" t="s">
        <v>194</v>
      </c>
      <c r="B17" s="89">
        <v>672.71428571428578</v>
      </c>
      <c r="C17" s="89">
        <v>1597.5317460317465</v>
      </c>
      <c r="D17" s="89">
        <v>9862861</v>
      </c>
      <c r="E17" s="89">
        <v>683.71428571428578</v>
      </c>
      <c r="F17" s="89">
        <v>2281.2460317460323</v>
      </c>
      <c r="G17" s="90">
        <v>0</v>
      </c>
      <c r="H17" s="90">
        <v>0</v>
      </c>
      <c r="I17" s="89">
        <v>50286947.380952388</v>
      </c>
      <c r="J17" s="89">
        <v>30999303.523809522</v>
      </c>
      <c r="K17" s="89">
        <v>19287643.857142858</v>
      </c>
      <c r="L17" s="94" t="s">
        <v>209</v>
      </c>
    </row>
    <row r="18" spans="1:12" ht="23.25" customHeight="1" x14ac:dyDescent="0.25">
      <c r="A18" s="95" t="s">
        <v>195</v>
      </c>
      <c r="B18" s="89">
        <v>1402.6470588235284</v>
      </c>
      <c r="C18" s="89">
        <v>3130.9075630252091</v>
      </c>
      <c r="D18" s="89">
        <v>16888881</v>
      </c>
      <c r="E18" s="89">
        <v>1243.8347338935571</v>
      </c>
      <c r="F18" s="89">
        <v>4374.7422969187664</v>
      </c>
      <c r="G18" s="90">
        <v>0</v>
      </c>
      <c r="H18" s="90">
        <v>0</v>
      </c>
      <c r="I18" s="89">
        <v>104528116.76470588</v>
      </c>
      <c r="J18" s="89">
        <v>59408827.05210083</v>
      </c>
      <c r="K18" s="89">
        <v>45119289.712605044</v>
      </c>
      <c r="L18" s="94" t="s">
        <v>210</v>
      </c>
    </row>
    <row r="19" spans="1:12" ht="23.25" customHeight="1" x14ac:dyDescent="0.25">
      <c r="A19" s="95" t="s">
        <v>196</v>
      </c>
      <c r="B19" s="89">
        <v>1051.3690476190475</v>
      </c>
      <c r="C19" s="89">
        <v>1620.6309523809523</v>
      </c>
      <c r="D19" s="89">
        <v>8591038</v>
      </c>
      <c r="E19" s="89">
        <v>1642.9285714285711</v>
      </c>
      <c r="F19" s="89">
        <v>3263.5595238095234</v>
      </c>
      <c r="G19" s="90">
        <v>0</v>
      </c>
      <c r="H19" s="90">
        <v>27</v>
      </c>
      <c r="I19" s="89">
        <v>110271036.26190476</v>
      </c>
      <c r="J19" s="89">
        <v>53680621.607142851</v>
      </c>
      <c r="K19" s="89">
        <v>56590414.654761903</v>
      </c>
      <c r="L19" s="94" t="s">
        <v>211</v>
      </c>
    </row>
    <row r="20" spans="1:12" ht="23.25" customHeight="1" x14ac:dyDescent="0.25">
      <c r="A20" s="18" t="s">
        <v>197</v>
      </c>
      <c r="B20" s="11">
        <v>2610.9583333333344</v>
      </c>
      <c r="C20" s="11">
        <v>5386.0250000000005</v>
      </c>
      <c r="D20" s="11">
        <v>41530238</v>
      </c>
      <c r="E20" s="11">
        <v>3278.6219696969706</v>
      </c>
      <c r="F20" s="11">
        <v>8664.6469696969707</v>
      </c>
      <c r="G20" s="11">
        <v>6</v>
      </c>
      <c r="H20" s="11">
        <v>25</v>
      </c>
      <c r="I20" s="11">
        <v>264160627.90909094</v>
      </c>
      <c r="J20" s="11">
        <v>147739236.01818183</v>
      </c>
      <c r="K20" s="11">
        <v>116421391.89090909</v>
      </c>
      <c r="L20" s="8" t="s">
        <v>212</v>
      </c>
    </row>
    <row r="21" spans="1:12" s="4" customFormat="1" ht="31.5" customHeight="1" x14ac:dyDescent="0.25">
      <c r="A21" s="15" t="s">
        <v>6</v>
      </c>
      <c r="B21" s="16">
        <v>27756.190833179804</v>
      </c>
      <c r="C21" s="16">
        <v>69482.019312863602</v>
      </c>
      <c r="D21" s="16">
        <v>429636704</v>
      </c>
      <c r="E21" s="16">
        <v>29797.978703077453</v>
      </c>
      <c r="F21" s="16">
        <v>99279.998015941062</v>
      </c>
      <c r="G21" s="16">
        <v>587</v>
      </c>
      <c r="H21" s="16">
        <v>495</v>
      </c>
      <c r="I21" s="16">
        <v>2917289678.1579456</v>
      </c>
      <c r="J21" s="16">
        <v>1639047149.3611186</v>
      </c>
      <c r="K21" s="16">
        <v>1278242528.7968276</v>
      </c>
      <c r="L21" s="17" t="s">
        <v>50</v>
      </c>
    </row>
  </sheetData>
  <mergeCells count="5">
    <mergeCell ref="L4:L5"/>
    <mergeCell ref="A4:A5"/>
    <mergeCell ref="A1:L1"/>
    <mergeCell ref="A2:L2"/>
    <mergeCell ref="A3:J3"/>
  </mergeCells>
  <printOptions horizontalCentered="1" verticalCentered="1"/>
  <pageMargins left="0.7" right="0.7" top="0.75" bottom="0.75" header="0.3" footer="0.3"/>
  <pageSetup scale="83" firstPageNumber="18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2"/>
  <sheetViews>
    <sheetView rightToLeft="1" topLeftCell="A10" workbookViewId="0">
      <selection activeCell="B21" sqref="B21"/>
    </sheetView>
  </sheetViews>
  <sheetFormatPr defaultRowHeight="14.25" x14ac:dyDescent="0.2"/>
  <cols>
    <col min="1" max="1" width="10.85546875" style="1" customWidth="1"/>
    <col min="2" max="5" width="15.42578125" style="1" customWidth="1"/>
    <col min="6" max="6" width="15.42578125" style="104" customWidth="1"/>
    <col min="7" max="7" width="15.42578125" style="1" customWidth="1"/>
    <col min="8" max="8" width="15.5703125" style="98" customWidth="1"/>
    <col min="9" max="16384" width="9.140625" style="1"/>
  </cols>
  <sheetData>
    <row r="1" spans="1:8" ht="18.75" customHeight="1" x14ac:dyDescent="0.2">
      <c r="A1" s="155" t="s">
        <v>222</v>
      </c>
      <c r="B1" s="155"/>
      <c r="C1" s="155"/>
      <c r="D1" s="155"/>
      <c r="E1" s="155"/>
      <c r="F1" s="155"/>
      <c r="G1" s="155"/>
      <c r="H1" s="155"/>
    </row>
    <row r="2" spans="1:8" ht="29.25" customHeight="1" x14ac:dyDescent="0.2">
      <c r="A2" s="156" t="s">
        <v>223</v>
      </c>
      <c r="B2" s="156"/>
      <c r="C2" s="156"/>
      <c r="D2" s="156"/>
      <c r="E2" s="156"/>
      <c r="F2" s="156"/>
      <c r="G2" s="156"/>
      <c r="H2" s="156"/>
    </row>
    <row r="3" spans="1:8" ht="18.75" customHeight="1" x14ac:dyDescent="0.25">
      <c r="A3" s="157" t="s">
        <v>215</v>
      </c>
      <c r="B3" s="157"/>
      <c r="C3" s="157"/>
      <c r="D3" s="157"/>
      <c r="E3" s="157"/>
      <c r="F3" s="157"/>
      <c r="G3" s="157"/>
      <c r="H3" s="96"/>
    </row>
    <row r="4" spans="1:8" s="4" customFormat="1" ht="35.25" customHeight="1" x14ac:dyDescent="0.25">
      <c r="A4" s="21" t="s">
        <v>180</v>
      </c>
      <c r="B4" s="21" t="s">
        <v>216</v>
      </c>
      <c r="C4" s="21" t="s">
        <v>217</v>
      </c>
      <c r="D4" s="21" t="s">
        <v>218</v>
      </c>
      <c r="E4" s="21" t="s">
        <v>219</v>
      </c>
      <c r="F4" s="101" t="s">
        <v>220</v>
      </c>
      <c r="G4" s="21" t="s">
        <v>6</v>
      </c>
      <c r="H4" s="97" t="s">
        <v>181</v>
      </c>
    </row>
    <row r="5" spans="1:8" ht="24" customHeight="1" x14ac:dyDescent="0.2">
      <c r="A5" s="99" t="s">
        <v>183</v>
      </c>
      <c r="B5" s="89">
        <v>730.23939014202165</v>
      </c>
      <c r="C5" s="89">
        <v>3487.4152882205526</v>
      </c>
      <c r="D5" s="89">
        <v>721.44831871345025</v>
      </c>
      <c r="E5" s="89">
        <v>62.070175438596493</v>
      </c>
      <c r="F5" s="102">
        <v>0</v>
      </c>
      <c r="G5" s="89">
        <v>5001.173172514621</v>
      </c>
      <c r="H5" s="100" t="s">
        <v>198</v>
      </c>
    </row>
    <row r="6" spans="1:8" ht="21.75" customHeight="1" x14ac:dyDescent="0.2">
      <c r="A6" s="99" t="s">
        <v>184</v>
      </c>
      <c r="B6" s="89">
        <v>511.55695970695967</v>
      </c>
      <c r="C6" s="89">
        <v>2097.4489010989018</v>
      </c>
      <c r="D6" s="89">
        <v>1079.7538461538461</v>
      </c>
      <c r="E6" s="89">
        <v>895.45</v>
      </c>
      <c r="F6" s="102">
        <v>0</v>
      </c>
      <c r="G6" s="89">
        <v>4584.2097069597075</v>
      </c>
      <c r="H6" s="100" t="s">
        <v>199</v>
      </c>
    </row>
    <row r="7" spans="1:8" ht="24" customHeight="1" x14ac:dyDescent="0.2">
      <c r="A7" s="99" t="s">
        <v>185</v>
      </c>
      <c r="B7" s="89">
        <v>248.79809523809524</v>
      </c>
      <c r="C7" s="89">
        <v>1782.3561904761902</v>
      </c>
      <c r="D7" s="89">
        <v>1211.1466666666665</v>
      </c>
      <c r="E7" s="89">
        <v>24.071428571428573</v>
      </c>
      <c r="F7" s="102">
        <v>0</v>
      </c>
      <c r="G7" s="89">
        <v>3266.3723809523804</v>
      </c>
      <c r="H7" s="100" t="s">
        <v>200</v>
      </c>
    </row>
    <row r="8" spans="1:8" ht="24" customHeight="1" x14ac:dyDescent="0.2">
      <c r="A8" s="99" t="s">
        <v>186</v>
      </c>
      <c r="B8" s="89">
        <v>969.46757703081244</v>
      </c>
      <c r="C8" s="89">
        <v>1838.9143557422969</v>
      </c>
      <c r="D8" s="89">
        <v>1287.3565126050421</v>
      </c>
      <c r="E8" s="89">
        <v>354.45588235294116</v>
      </c>
      <c r="F8" s="102">
        <v>33</v>
      </c>
      <c r="G8" s="89">
        <v>4483.1943277310929</v>
      </c>
      <c r="H8" s="100" t="s">
        <v>201</v>
      </c>
    </row>
    <row r="9" spans="1:8" ht="24.75" customHeight="1" x14ac:dyDescent="0.2">
      <c r="A9" s="99" t="s">
        <v>187</v>
      </c>
      <c r="B9" s="89">
        <v>239.77838827838826</v>
      </c>
      <c r="C9" s="89">
        <v>4943.8802364302364</v>
      </c>
      <c r="D9" s="89">
        <v>10363.091352341356</v>
      </c>
      <c r="E9" s="89">
        <v>2272.1989915489912</v>
      </c>
      <c r="F9" s="102">
        <v>357.61451836451835</v>
      </c>
      <c r="G9" s="89">
        <v>18176.563486963489</v>
      </c>
      <c r="H9" s="100" t="s">
        <v>202</v>
      </c>
    </row>
    <row r="10" spans="1:8" ht="22.5" customHeight="1" x14ac:dyDescent="0.2">
      <c r="A10" s="99" t="s">
        <v>188</v>
      </c>
      <c r="B10" s="89">
        <v>346.39502164502164</v>
      </c>
      <c r="C10" s="89">
        <v>1906.8062770562769</v>
      </c>
      <c r="D10" s="89">
        <v>1328.8075757575757</v>
      </c>
      <c r="E10" s="89">
        <v>759.75</v>
      </c>
      <c r="F10" s="102">
        <v>148.73863636363637</v>
      </c>
      <c r="G10" s="89">
        <v>4490.4975108225099</v>
      </c>
      <c r="H10" s="100" t="s">
        <v>203</v>
      </c>
    </row>
    <row r="11" spans="1:8" ht="23.25" customHeight="1" x14ac:dyDescent="0.2">
      <c r="A11" s="99" t="s">
        <v>189</v>
      </c>
      <c r="B11" s="89">
        <v>580.29166666666674</v>
      </c>
      <c r="C11" s="89">
        <v>471.97499999999997</v>
      </c>
      <c r="D11" s="89">
        <v>1408.6249999999998</v>
      </c>
      <c r="E11" s="89">
        <v>462.54166666666669</v>
      </c>
      <c r="F11" s="102">
        <v>387.29166666666669</v>
      </c>
      <c r="G11" s="89">
        <v>3310.7249999999995</v>
      </c>
      <c r="H11" s="100" t="s">
        <v>204</v>
      </c>
    </row>
    <row r="12" spans="1:8" ht="24.75" customHeight="1" x14ac:dyDescent="0.2">
      <c r="A12" s="99" t="s">
        <v>190</v>
      </c>
      <c r="B12" s="89">
        <v>64.75</v>
      </c>
      <c r="C12" s="89">
        <v>1032.1555555555556</v>
      </c>
      <c r="D12" s="89">
        <v>1834.2777777777778</v>
      </c>
      <c r="E12" s="89">
        <v>130.66666666666669</v>
      </c>
      <c r="F12" s="102">
        <v>0</v>
      </c>
      <c r="G12" s="89">
        <v>3061.85</v>
      </c>
      <c r="H12" s="100" t="s">
        <v>205</v>
      </c>
    </row>
    <row r="13" spans="1:8" ht="24" customHeight="1" x14ac:dyDescent="0.2">
      <c r="A13" s="99" t="s">
        <v>191</v>
      </c>
      <c r="B13" s="89">
        <v>711.25388471177939</v>
      </c>
      <c r="C13" s="89">
        <v>1917.7622807017556</v>
      </c>
      <c r="D13" s="89">
        <v>902.04398496240594</v>
      </c>
      <c r="E13" s="89">
        <v>217.46240601503757</v>
      </c>
      <c r="F13" s="102">
        <v>256.33333333333331</v>
      </c>
      <c r="G13" s="89">
        <v>4004.855889724312</v>
      </c>
      <c r="H13" s="100" t="s">
        <v>206</v>
      </c>
    </row>
    <row r="14" spans="1:8" ht="24" customHeight="1" x14ac:dyDescent="0.2">
      <c r="A14" s="99" t="s">
        <v>192</v>
      </c>
      <c r="B14" s="89">
        <v>32.720238095238095</v>
      </c>
      <c r="C14" s="89">
        <v>2785.9040043290029</v>
      </c>
      <c r="D14" s="89">
        <v>2518.3166666666666</v>
      </c>
      <c r="E14" s="89">
        <v>144</v>
      </c>
      <c r="F14" s="102">
        <v>106.125</v>
      </c>
      <c r="G14" s="89">
        <v>5587.0659090909076</v>
      </c>
      <c r="H14" s="100" t="s">
        <v>207</v>
      </c>
    </row>
    <row r="15" spans="1:8" ht="24" customHeight="1" x14ac:dyDescent="0.2">
      <c r="A15" s="99" t="s">
        <v>193</v>
      </c>
      <c r="B15" s="89">
        <v>767.90000000000009</v>
      </c>
      <c r="C15" s="89">
        <v>927.51666666666688</v>
      </c>
      <c r="D15" s="89">
        <v>85</v>
      </c>
      <c r="E15" s="90">
        <v>0</v>
      </c>
      <c r="F15" s="102">
        <v>0</v>
      </c>
      <c r="G15" s="89">
        <v>1780.416666666667</v>
      </c>
      <c r="H15" s="100" t="s">
        <v>208</v>
      </c>
    </row>
    <row r="16" spans="1:8" ht="23.25" customHeight="1" x14ac:dyDescent="0.2">
      <c r="A16" s="99" t="s">
        <v>194</v>
      </c>
      <c r="B16" s="89">
        <v>37.833333333333329</v>
      </c>
      <c r="C16" s="89">
        <v>295.5</v>
      </c>
      <c r="D16" s="89">
        <v>1085.8650793650795</v>
      </c>
      <c r="E16" s="89">
        <v>178.33333333333334</v>
      </c>
      <c r="F16" s="102">
        <v>0</v>
      </c>
      <c r="G16" s="89">
        <v>1597.531746031746</v>
      </c>
      <c r="H16" s="100" t="s">
        <v>209</v>
      </c>
    </row>
    <row r="17" spans="1:8" ht="21.75" customHeight="1" x14ac:dyDescent="0.2">
      <c r="A17" s="99" t="s">
        <v>195</v>
      </c>
      <c r="B17" s="89">
        <v>105.33333333333334</v>
      </c>
      <c r="C17" s="89">
        <v>1109.2100840336134</v>
      </c>
      <c r="D17" s="89">
        <v>1575.9621848739494</v>
      </c>
      <c r="E17" s="89">
        <v>255.69607843137254</v>
      </c>
      <c r="F17" s="102">
        <v>84.705882352941174</v>
      </c>
      <c r="G17" s="89">
        <v>3130.9075630252096</v>
      </c>
      <c r="H17" s="100" t="s">
        <v>210</v>
      </c>
    </row>
    <row r="18" spans="1:8" ht="22.5" customHeight="1" x14ac:dyDescent="0.2">
      <c r="A18" s="99" t="s">
        <v>196</v>
      </c>
      <c r="B18" s="89">
        <v>44.142857142857139</v>
      </c>
      <c r="C18" s="89">
        <v>1200.3452380952381</v>
      </c>
      <c r="D18" s="89">
        <v>376.14285714285711</v>
      </c>
      <c r="E18" s="90">
        <v>0</v>
      </c>
      <c r="F18" s="102">
        <v>0</v>
      </c>
      <c r="G18" s="89">
        <v>1620.6309523809523</v>
      </c>
      <c r="H18" s="100" t="s">
        <v>211</v>
      </c>
    </row>
    <row r="19" spans="1:8" ht="21" customHeight="1" x14ac:dyDescent="0.2">
      <c r="A19" s="99" t="s">
        <v>197</v>
      </c>
      <c r="B19" s="89">
        <v>56.133333333333333</v>
      </c>
      <c r="C19" s="89">
        <v>1163.1121212121216</v>
      </c>
      <c r="D19" s="89">
        <v>2363.7871212121213</v>
      </c>
      <c r="E19" s="89">
        <v>1606.4924242424242</v>
      </c>
      <c r="F19" s="102">
        <v>196.5</v>
      </c>
      <c r="G19" s="89">
        <v>5386.0250000000005</v>
      </c>
      <c r="H19" s="100" t="s">
        <v>212</v>
      </c>
    </row>
    <row r="20" spans="1:8" ht="22.5" customHeight="1" x14ac:dyDescent="0.2">
      <c r="A20" s="15" t="s">
        <v>6</v>
      </c>
      <c r="B20" s="13">
        <v>5446.5940786578394</v>
      </c>
      <c r="C20" s="13">
        <v>26960.302199618411</v>
      </c>
      <c r="D20" s="13">
        <v>28141.624944238793</v>
      </c>
      <c r="E20" s="13">
        <v>7363.1890532674579</v>
      </c>
      <c r="F20" s="103">
        <v>1570.309037081096</v>
      </c>
      <c r="G20" s="16">
        <v>69482.019312863587</v>
      </c>
      <c r="H20" s="70" t="s">
        <v>50</v>
      </c>
    </row>
    <row r="21" spans="1:8" ht="22.5" customHeight="1" x14ac:dyDescent="0.2">
      <c r="A21" s="19" t="s">
        <v>4</v>
      </c>
      <c r="B21" s="22">
        <f>B20/G20*100</f>
        <v>7.8388540409755789</v>
      </c>
      <c r="C21" s="22">
        <f>C20/G20*100</f>
        <v>38.801840341199039</v>
      </c>
      <c r="D21" s="22">
        <f>D20/G20*100</f>
        <v>40.502025160671721</v>
      </c>
      <c r="E21" s="22">
        <f>E20/G20*100</f>
        <v>10.597258292267666</v>
      </c>
      <c r="F21" s="130">
        <f>F20/G20*100</f>
        <v>2.2600221648860113</v>
      </c>
      <c r="G21" s="20">
        <f>69482/G20*100</f>
        <v>99.99997220451597</v>
      </c>
      <c r="H21" s="70" t="s">
        <v>221</v>
      </c>
    </row>
    <row r="22" spans="1:8" ht="22.5" customHeight="1" x14ac:dyDescent="0.2">
      <c r="A22" s="15" t="s">
        <v>5</v>
      </c>
      <c r="B22" s="23">
        <f>B21</f>
        <v>7.8388540409755789</v>
      </c>
      <c r="C22" s="23">
        <f>B22+C21</f>
        <v>46.640694382174615</v>
      </c>
      <c r="D22" s="23">
        <f>C22+D21</f>
        <v>87.142719542846336</v>
      </c>
      <c r="E22" s="23">
        <f>D22+E21</f>
        <v>97.739977835114004</v>
      </c>
      <c r="F22" s="23">
        <f>E22+F21</f>
        <v>100.00000000000001</v>
      </c>
      <c r="G22" s="158" t="s">
        <v>224</v>
      </c>
      <c r="H22" s="159"/>
    </row>
  </sheetData>
  <mergeCells count="4">
    <mergeCell ref="A1:H1"/>
    <mergeCell ref="A2:H2"/>
    <mergeCell ref="A3:G3"/>
    <mergeCell ref="G22:H22"/>
  </mergeCells>
  <printOptions horizontalCentered="1" verticalCentered="1"/>
  <pageMargins left="0.7" right="0.7" top="0.75" bottom="0.75" header="0.3" footer="0.3"/>
  <pageSetup firstPageNumber="19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76"/>
  <sheetViews>
    <sheetView rightToLeft="1" view="pageBreakPreview" topLeftCell="A67" zoomScaleNormal="100" zoomScaleSheetLayoutView="100" workbookViewId="0">
      <selection activeCell="H76" sqref="H76:I76"/>
    </sheetView>
  </sheetViews>
  <sheetFormatPr defaultRowHeight="15" x14ac:dyDescent="0.2"/>
  <cols>
    <col min="1" max="1" width="8.140625" style="4" customWidth="1"/>
    <col min="2" max="2" width="25.42578125" style="74" customWidth="1"/>
    <col min="3" max="3" width="8.28515625" style="110" customWidth="1"/>
    <col min="4" max="4" width="9.7109375" style="110" customWidth="1"/>
    <col min="5" max="5" width="10.28515625" style="110" customWidth="1"/>
    <col min="6" max="6" width="11.42578125" style="110" customWidth="1"/>
    <col min="7" max="7" width="8.5703125" style="110" customWidth="1"/>
    <col min="8" max="8" width="9.85546875" style="110" customWidth="1"/>
    <col min="9" max="9" width="35" style="24" customWidth="1"/>
    <col min="10" max="16384" width="9.140625" style="1"/>
  </cols>
  <sheetData>
    <row r="1" spans="1:9" ht="26.25" customHeight="1" x14ac:dyDescent="0.2">
      <c r="A1" s="137" t="s">
        <v>346</v>
      </c>
      <c r="B1" s="137"/>
      <c r="C1" s="137"/>
      <c r="D1" s="137"/>
      <c r="E1" s="137"/>
      <c r="F1" s="137"/>
      <c r="G1" s="137"/>
      <c r="H1" s="137"/>
      <c r="I1" s="137"/>
    </row>
    <row r="2" spans="1:9" ht="36.75" customHeight="1" x14ac:dyDescent="0.2">
      <c r="A2" s="145" t="s">
        <v>226</v>
      </c>
      <c r="B2" s="145"/>
      <c r="C2" s="145"/>
      <c r="D2" s="145"/>
      <c r="E2" s="145"/>
      <c r="F2" s="145"/>
      <c r="G2" s="145"/>
      <c r="H2" s="145"/>
      <c r="I2" s="145"/>
    </row>
    <row r="3" spans="1:9" ht="18" customHeight="1" x14ac:dyDescent="0.2">
      <c r="A3" s="166" t="s">
        <v>225</v>
      </c>
      <c r="B3" s="166"/>
      <c r="C3" s="166"/>
      <c r="D3" s="166"/>
      <c r="E3" s="166"/>
      <c r="F3" s="166"/>
      <c r="G3" s="166"/>
      <c r="H3" s="166"/>
    </row>
    <row r="4" spans="1:9" s="4" customFormat="1" ht="36.75" customHeight="1" x14ac:dyDescent="0.25">
      <c r="A4" s="167" t="s">
        <v>277</v>
      </c>
      <c r="B4" s="167"/>
      <c r="C4" s="109" t="s">
        <v>216</v>
      </c>
      <c r="D4" s="109" t="s">
        <v>217</v>
      </c>
      <c r="E4" s="109" t="s">
        <v>218</v>
      </c>
      <c r="F4" s="109" t="s">
        <v>219</v>
      </c>
      <c r="G4" s="109" t="s">
        <v>220</v>
      </c>
      <c r="H4" s="109" t="s">
        <v>6</v>
      </c>
      <c r="I4" s="41" t="s">
        <v>21</v>
      </c>
    </row>
    <row r="5" spans="1:9" ht="31.5" customHeight="1" x14ac:dyDescent="0.2">
      <c r="A5" s="105">
        <v>1010</v>
      </c>
      <c r="B5" s="106" t="s">
        <v>227</v>
      </c>
      <c r="C5" s="131">
        <v>0</v>
      </c>
      <c r="D5" s="107">
        <v>18.75</v>
      </c>
      <c r="E5" s="107">
        <v>52.5</v>
      </c>
      <c r="F5" s="107">
        <v>15.75</v>
      </c>
      <c r="G5" s="131">
        <v>0</v>
      </c>
      <c r="H5" s="107">
        <v>87</v>
      </c>
      <c r="I5" s="108" t="s">
        <v>126</v>
      </c>
    </row>
    <row r="6" spans="1:9" ht="33" customHeight="1" x14ac:dyDescent="0.2">
      <c r="A6" s="105">
        <v>1030</v>
      </c>
      <c r="B6" s="106" t="s">
        <v>228</v>
      </c>
      <c r="C6" s="107">
        <v>18</v>
      </c>
      <c r="D6" s="107">
        <v>31.666666666666664</v>
      </c>
      <c r="E6" s="107">
        <v>4</v>
      </c>
      <c r="F6" s="107">
        <v>3</v>
      </c>
      <c r="G6" s="131">
        <v>0</v>
      </c>
      <c r="H6" s="107">
        <v>56.666666666666664</v>
      </c>
      <c r="I6" s="108" t="s">
        <v>127</v>
      </c>
    </row>
    <row r="7" spans="1:9" ht="28.5" customHeight="1" x14ac:dyDescent="0.2">
      <c r="A7" s="105">
        <v>1040</v>
      </c>
      <c r="B7" s="106" t="s">
        <v>229</v>
      </c>
      <c r="C7" s="107">
        <v>21.222222222222221</v>
      </c>
      <c r="D7" s="107">
        <v>203.11111111111111</v>
      </c>
      <c r="E7" s="107">
        <v>76.555555555555543</v>
      </c>
      <c r="F7" s="107">
        <v>14.333333333333332</v>
      </c>
      <c r="G7" s="131">
        <v>0</v>
      </c>
      <c r="H7" s="107">
        <v>315.22222222222223</v>
      </c>
      <c r="I7" s="108" t="s">
        <v>128</v>
      </c>
    </row>
    <row r="8" spans="1:9" ht="24" customHeight="1" x14ac:dyDescent="0.2">
      <c r="A8" s="105">
        <v>1050</v>
      </c>
      <c r="B8" s="106" t="s">
        <v>230</v>
      </c>
      <c r="C8" s="107">
        <v>2</v>
      </c>
      <c r="D8" s="107">
        <v>61.333333333333336</v>
      </c>
      <c r="E8" s="107">
        <v>20</v>
      </c>
      <c r="F8" s="131">
        <v>0</v>
      </c>
      <c r="G8" s="131">
        <v>0</v>
      </c>
      <c r="H8" s="107">
        <v>83.333333333333343</v>
      </c>
      <c r="I8" s="108" t="s">
        <v>129</v>
      </c>
    </row>
    <row r="9" spans="1:9" ht="31.5" x14ac:dyDescent="0.2">
      <c r="A9" s="105">
        <v>1061</v>
      </c>
      <c r="B9" s="106" t="s">
        <v>231</v>
      </c>
      <c r="C9" s="107">
        <v>82.9</v>
      </c>
      <c r="D9" s="107">
        <v>105.8</v>
      </c>
      <c r="E9" s="107">
        <v>124.25</v>
      </c>
      <c r="F9" s="107">
        <v>12.25</v>
      </c>
      <c r="G9" s="131">
        <v>0</v>
      </c>
      <c r="H9" s="107">
        <v>325.2</v>
      </c>
      <c r="I9" s="108" t="s">
        <v>130</v>
      </c>
    </row>
    <row r="10" spans="1:9" ht="22.5" customHeight="1" x14ac:dyDescent="0.2">
      <c r="A10" s="105">
        <v>1071</v>
      </c>
      <c r="B10" s="106" t="s">
        <v>79</v>
      </c>
      <c r="C10" s="107">
        <v>1372.7071224853576</v>
      </c>
      <c r="D10" s="107">
        <v>6531.9159060873781</v>
      </c>
      <c r="E10" s="107">
        <v>13694.73562305343</v>
      </c>
      <c r="F10" s="107">
        <v>4200.3520523594061</v>
      </c>
      <c r="G10" s="107">
        <v>938.36118538324422</v>
      </c>
      <c r="H10" s="107">
        <v>26738.071889368814</v>
      </c>
      <c r="I10" s="108" t="s">
        <v>131</v>
      </c>
    </row>
    <row r="11" spans="1:9" ht="31.5" x14ac:dyDescent="0.2">
      <c r="A11" s="105">
        <v>1073</v>
      </c>
      <c r="B11" s="106" t="s">
        <v>232</v>
      </c>
      <c r="C11" s="107">
        <v>153.85714285714283</v>
      </c>
      <c r="D11" s="107">
        <v>1037.1023809523811</v>
      </c>
      <c r="E11" s="107">
        <v>1298.3345238095239</v>
      </c>
      <c r="F11" s="107">
        <v>247.66666666666669</v>
      </c>
      <c r="G11" s="107">
        <v>140.08333333333331</v>
      </c>
      <c r="H11" s="107">
        <v>2877.0440476190479</v>
      </c>
      <c r="I11" s="108" t="s">
        <v>132</v>
      </c>
    </row>
    <row r="12" spans="1:9" ht="31.5" x14ac:dyDescent="0.2">
      <c r="A12" s="105">
        <v>1074</v>
      </c>
      <c r="B12" s="106" t="s">
        <v>233</v>
      </c>
      <c r="C12" s="107">
        <v>7</v>
      </c>
      <c r="D12" s="131">
        <v>0</v>
      </c>
      <c r="E12" s="131">
        <v>0</v>
      </c>
      <c r="F12" s="131">
        <v>0</v>
      </c>
      <c r="G12" s="131">
        <v>0</v>
      </c>
      <c r="H12" s="107">
        <v>7</v>
      </c>
      <c r="I12" s="108" t="s">
        <v>133</v>
      </c>
    </row>
    <row r="13" spans="1:9" ht="31.5" x14ac:dyDescent="0.2">
      <c r="A13" s="105">
        <v>1079</v>
      </c>
      <c r="B13" s="106" t="s">
        <v>234</v>
      </c>
      <c r="C13" s="107">
        <v>156.90952380952382</v>
      </c>
      <c r="D13" s="107">
        <v>677.91904761904766</v>
      </c>
      <c r="E13" s="107">
        <v>289.03571428571428</v>
      </c>
      <c r="F13" s="107">
        <v>96.428571428571445</v>
      </c>
      <c r="G13" s="107">
        <v>21.375</v>
      </c>
      <c r="H13" s="107">
        <v>1241.667857142857</v>
      </c>
      <c r="I13" s="108" t="s">
        <v>134</v>
      </c>
    </row>
    <row r="14" spans="1:9" ht="32.25" customHeight="1" x14ac:dyDescent="0.2">
      <c r="A14" s="105">
        <v>1080</v>
      </c>
      <c r="B14" s="106" t="s">
        <v>235</v>
      </c>
      <c r="C14" s="107">
        <v>7.333333333333333</v>
      </c>
      <c r="D14" s="107">
        <v>64.933333333333337</v>
      </c>
      <c r="E14" s="107">
        <v>24.666666666666671</v>
      </c>
      <c r="F14" s="131">
        <v>0</v>
      </c>
      <c r="G14" s="131">
        <v>0</v>
      </c>
      <c r="H14" s="107">
        <v>96.933333333333337</v>
      </c>
      <c r="I14" s="108" t="s">
        <v>135</v>
      </c>
    </row>
    <row r="15" spans="1:9" ht="31.5" x14ac:dyDescent="0.2">
      <c r="A15" s="105">
        <v>1104</v>
      </c>
      <c r="B15" s="106" t="s">
        <v>236</v>
      </c>
      <c r="C15" s="107">
        <v>10.666666666666666</v>
      </c>
      <c r="D15" s="107">
        <v>51.333333333333329</v>
      </c>
      <c r="E15" s="107">
        <v>56.666666666666664</v>
      </c>
      <c r="F15" s="107">
        <v>8</v>
      </c>
      <c r="G15" s="131">
        <v>0</v>
      </c>
      <c r="H15" s="107">
        <v>126.66666666666666</v>
      </c>
      <c r="I15" s="108" t="s">
        <v>136</v>
      </c>
    </row>
    <row r="16" spans="1:9" ht="31.5" x14ac:dyDescent="0.2">
      <c r="A16" s="105">
        <v>1392</v>
      </c>
      <c r="B16" s="106" t="s">
        <v>237</v>
      </c>
      <c r="C16" s="107">
        <v>193.28333333333333</v>
      </c>
      <c r="D16" s="107">
        <v>455.69523809523815</v>
      </c>
      <c r="E16" s="107">
        <v>172.70476190476191</v>
      </c>
      <c r="F16" s="107">
        <v>138.85714285714286</v>
      </c>
      <c r="G16" s="131">
        <v>0</v>
      </c>
      <c r="H16" s="107">
        <v>960.54047619047628</v>
      </c>
      <c r="I16" s="108" t="s">
        <v>137</v>
      </c>
    </row>
    <row r="17" spans="1:9" ht="15.75" x14ac:dyDescent="0.2">
      <c r="A17" s="69"/>
      <c r="B17" s="71"/>
      <c r="C17" s="27"/>
      <c r="D17" s="27"/>
      <c r="E17" s="27"/>
      <c r="F17" s="27"/>
      <c r="G17" s="27"/>
      <c r="H17" s="168" t="s">
        <v>344</v>
      </c>
      <c r="I17" s="168"/>
    </row>
    <row r="18" spans="1:9" ht="18" x14ac:dyDescent="0.2">
      <c r="A18" s="137" t="s">
        <v>346</v>
      </c>
      <c r="B18" s="137"/>
      <c r="C18" s="137"/>
      <c r="D18" s="137"/>
      <c r="E18" s="137"/>
      <c r="F18" s="137"/>
      <c r="G18" s="137"/>
      <c r="H18" s="137"/>
      <c r="I18" s="137"/>
    </row>
    <row r="19" spans="1:9" ht="28.5" customHeight="1" x14ac:dyDescent="0.2">
      <c r="A19" s="145" t="s">
        <v>226</v>
      </c>
      <c r="B19" s="145"/>
      <c r="C19" s="145"/>
      <c r="D19" s="145"/>
      <c r="E19" s="145"/>
      <c r="F19" s="145"/>
      <c r="G19" s="145"/>
      <c r="H19" s="145"/>
      <c r="I19" s="145"/>
    </row>
    <row r="20" spans="1:9" ht="15.75" x14ac:dyDescent="0.2">
      <c r="A20" s="163" t="s">
        <v>345</v>
      </c>
      <c r="B20" s="163"/>
      <c r="C20" s="163"/>
      <c r="D20" s="163"/>
      <c r="E20" s="163"/>
      <c r="F20" s="163"/>
      <c r="G20" s="163"/>
      <c r="H20" s="163"/>
    </row>
    <row r="21" spans="1:9" ht="23.25" customHeight="1" x14ac:dyDescent="0.2">
      <c r="A21" s="164" t="s">
        <v>277</v>
      </c>
      <c r="B21" s="165"/>
      <c r="C21" s="109" t="s">
        <v>216</v>
      </c>
      <c r="D21" s="109" t="s">
        <v>217</v>
      </c>
      <c r="E21" s="109" t="s">
        <v>218</v>
      </c>
      <c r="F21" s="109" t="s">
        <v>219</v>
      </c>
      <c r="G21" s="109" t="s">
        <v>220</v>
      </c>
      <c r="H21" s="109" t="s">
        <v>6</v>
      </c>
      <c r="I21" s="41" t="s">
        <v>21</v>
      </c>
    </row>
    <row r="22" spans="1:9" ht="30.75" customHeight="1" x14ac:dyDescent="0.2">
      <c r="A22" s="105">
        <v>1394</v>
      </c>
      <c r="B22" s="106" t="s">
        <v>238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08" t="s">
        <v>138</v>
      </c>
    </row>
    <row r="23" spans="1:9" ht="31.5" x14ac:dyDescent="0.2">
      <c r="A23" s="105">
        <v>1399</v>
      </c>
      <c r="B23" s="106" t="s">
        <v>87</v>
      </c>
      <c r="C23" s="131">
        <v>0</v>
      </c>
      <c r="D23" s="131">
        <v>0</v>
      </c>
      <c r="E23" s="131">
        <v>0</v>
      </c>
      <c r="F23" s="131">
        <v>0</v>
      </c>
      <c r="G23" s="131">
        <v>0</v>
      </c>
      <c r="H23" s="131">
        <v>0</v>
      </c>
      <c r="I23" s="108" t="s">
        <v>139</v>
      </c>
    </row>
    <row r="24" spans="1:9" ht="33.75" customHeight="1" x14ac:dyDescent="0.2">
      <c r="A24" s="105">
        <v>1410</v>
      </c>
      <c r="B24" s="106" t="s">
        <v>239</v>
      </c>
      <c r="C24" s="107">
        <v>652.68333333333351</v>
      </c>
      <c r="D24" s="107">
        <v>1046.6261904761907</v>
      </c>
      <c r="E24" s="107">
        <v>200.39285714285714</v>
      </c>
      <c r="F24" s="131">
        <v>0</v>
      </c>
      <c r="G24" s="131">
        <v>0</v>
      </c>
      <c r="H24" s="107">
        <v>1899.7023809523814</v>
      </c>
      <c r="I24" s="108" t="s">
        <v>140</v>
      </c>
    </row>
    <row r="25" spans="1:9" ht="47.25" customHeight="1" x14ac:dyDescent="0.2">
      <c r="A25" s="105">
        <v>1512</v>
      </c>
      <c r="B25" s="106" t="s">
        <v>240</v>
      </c>
      <c r="C25" s="107">
        <v>1</v>
      </c>
      <c r="D25" s="107">
        <v>10.666666666666666</v>
      </c>
      <c r="E25" s="107">
        <v>34.666666666666664</v>
      </c>
      <c r="F25" s="131">
        <v>0</v>
      </c>
      <c r="G25" s="131">
        <v>0</v>
      </c>
      <c r="H25" s="107">
        <v>46.333333333333329</v>
      </c>
      <c r="I25" s="108" t="s">
        <v>141</v>
      </c>
    </row>
    <row r="26" spans="1:9" ht="20.25" customHeight="1" x14ac:dyDescent="0.2">
      <c r="A26" s="105">
        <v>1520</v>
      </c>
      <c r="B26" s="106" t="s">
        <v>241</v>
      </c>
      <c r="C26" s="131">
        <v>0</v>
      </c>
      <c r="D26" s="131">
        <v>0</v>
      </c>
      <c r="E26" s="107">
        <v>12</v>
      </c>
      <c r="F26" s="107">
        <v>4</v>
      </c>
      <c r="G26" s="131">
        <v>0</v>
      </c>
      <c r="H26" s="107">
        <v>16</v>
      </c>
      <c r="I26" s="108" t="s">
        <v>142</v>
      </c>
    </row>
    <row r="27" spans="1:9" ht="23.25" customHeight="1" x14ac:dyDescent="0.2">
      <c r="A27" s="105">
        <v>1610</v>
      </c>
      <c r="B27" s="106" t="s">
        <v>242</v>
      </c>
      <c r="C27" s="131">
        <v>0</v>
      </c>
      <c r="D27" s="107">
        <v>59.5</v>
      </c>
      <c r="E27" s="131">
        <v>0</v>
      </c>
      <c r="F27" s="131">
        <v>0</v>
      </c>
      <c r="G27" s="131">
        <v>0</v>
      </c>
      <c r="H27" s="107">
        <v>59.5</v>
      </c>
      <c r="I27" s="108" t="s">
        <v>143</v>
      </c>
    </row>
    <row r="28" spans="1:9" ht="59.25" customHeight="1" x14ac:dyDescent="0.2">
      <c r="A28" s="105">
        <v>1621</v>
      </c>
      <c r="B28" s="106" t="s">
        <v>243</v>
      </c>
      <c r="C28" s="107">
        <v>6</v>
      </c>
      <c r="D28" s="107">
        <v>14</v>
      </c>
      <c r="E28" s="107">
        <v>10</v>
      </c>
      <c r="F28" s="131">
        <v>0</v>
      </c>
      <c r="G28" s="131">
        <v>0</v>
      </c>
      <c r="H28" s="107">
        <v>30</v>
      </c>
      <c r="I28" s="108" t="s">
        <v>144</v>
      </c>
    </row>
    <row r="29" spans="1:9" ht="57" customHeight="1" x14ac:dyDescent="0.2">
      <c r="A29" s="105">
        <v>1622</v>
      </c>
      <c r="B29" s="106" t="s">
        <v>244</v>
      </c>
      <c r="C29" s="107">
        <v>282.74267399267393</v>
      </c>
      <c r="D29" s="107">
        <v>493.48644688644691</v>
      </c>
      <c r="E29" s="107">
        <v>481.6395604395604</v>
      </c>
      <c r="F29" s="107">
        <v>124.40384615384615</v>
      </c>
      <c r="G29" s="107">
        <v>68.92307692307692</v>
      </c>
      <c r="H29" s="107">
        <v>1451.1956043956043</v>
      </c>
      <c r="I29" s="108" t="s">
        <v>145</v>
      </c>
    </row>
    <row r="30" spans="1:9" ht="47.25" customHeight="1" x14ac:dyDescent="0.2">
      <c r="A30" s="105">
        <v>1629</v>
      </c>
      <c r="B30" s="106" t="s">
        <v>245</v>
      </c>
      <c r="C30" s="107">
        <v>21.333333333333332</v>
      </c>
      <c r="D30" s="107">
        <v>118</v>
      </c>
      <c r="E30" s="107">
        <v>56.833333333333336</v>
      </c>
      <c r="F30" s="107">
        <v>163.5</v>
      </c>
      <c r="G30" s="131">
        <v>0</v>
      </c>
      <c r="H30" s="107">
        <v>359.66666666666669</v>
      </c>
      <c r="I30" s="108" t="s">
        <v>146</v>
      </c>
    </row>
    <row r="31" spans="1:9" ht="66" customHeight="1" x14ac:dyDescent="0.2">
      <c r="A31" s="105">
        <v>1702</v>
      </c>
      <c r="B31" s="106" t="s">
        <v>246</v>
      </c>
      <c r="C31" s="107">
        <v>2</v>
      </c>
      <c r="D31" s="107">
        <v>4</v>
      </c>
      <c r="E31" s="131">
        <v>0</v>
      </c>
      <c r="F31" s="131">
        <v>0</v>
      </c>
      <c r="G31" s="107">
        <v>7</v>
      </c>
      <c r="H31" s="27">
        <v>13</v>
      </c>
      <c r="I31" s="24" t="s">
        <v>147</v>
      </c>
    </row>
    <row r="32" spans="1:9" ht="21" customHeight="1" x14ac:dyDescent="0.2">
      <c r="A32" s="137" t="s">
        <v>346</v>
      </c>
      <c r="B32" s="137"/>
      <c r="C32" s="137"/>
      <c r="D32" s="137"/>
      <c r="E32" s="137"/>
      <c r="F32" s="137"/>
      <c r="G32" s="137"/>
      <c r="H32" s="137"/>
      <c r="I32" s="137"/>
    </row>
    <row r="33" spans="1:9" ht="33" customHeight="1" x14ac:dyDescent="0.2">
      <c r="A33" s="145" t="s">
        <v>226</v>
      </c>
      <c r="B33" s="145"/>
      <c r="C33" s="145"/>
      <c r="D33" s="145"/>
      <c r="E33" s="145"/>
      <c r="F33" s="145"/>
      <c r="G33" s="145"/>
      <c r="H33" s="145"/>
      <c r="I33" s="145"/>
    </row>
    <row r="34" spans="1:9" ht="20.25" customHeight="1" x14ac:dyDescent="0.2">
      <c r="A34" s="163" t="s">
        <v>345</v>
      </c>
      <c r="B34" s="163"/>
      <c r="C34" s="163"/>
      <c r="D34" s="163"/>
      <c r="E34" s="163"/>
      <c r="F34" s="163"/>
      <c r="G34" s="163"/>
      <c r="H34" s="163"/>
    </row>
    <row r="35" spans="1:9" ht="46.5" customHeight="1" x14ac:dyDescent="0.2">
      <c r="A35" s="164" t="s">
        <v>277</v>
      </c>
      <c r="B35" s="165"/>
      <c r="C35" s="109" t="s">
        <v>216</v>
      </c>
      <c r="D35" s="109" t="s">
        <v>217</v>
      </c>
      <c r="E35" s="109" t="s">
        <v>218</v>
      </c>
      <c r="F35" s="109" t="s">
        <v>219</v>
      </c>
      <c r="G35" s="109" t="s">
        <v>220</v>
      </c>
      <c r="H35" s="109" t="s">
        <v>6</v>
      </c>
      <c r="I35" s="41" t="s">
        <v>21</v>
      </c>
    </row>
    <row r="36" spans="1:9" ht="33.75" customHeight="1" x14ac:dyDescent="0.2">
      <c r="A36" s="111">
        <v>1709</v>
      </c>
      <c r="B36" s="112" t="s">
        <v>247</v>
      </c>
      <c r="C36" s="132">
        <v>0</v>
      </c>
      <c r="D36" s="113">
        <v>9</v>
      </c>
      <c r="E36" s="132">
        <v>0</v>
      </c>
      <c r="F36" s="132">
        <v>0</v>
      </c>
      <c r="G36" s="132">
        <v>0</v>
      </c>
      <c r="H36" s="113">
        <v>9</v>
      </c>
      <c r="I36" s="114" t="s">
        <v>148</v>
      </c>
    </row>
    <row r="37" spans="1:9" ht="27.75" customHeight="1" x14ac:dyDescent="0.2">
      <c r="A37" s="105">
        <v>1811</v>
      </c>
      <c r="B37" s="106" t="s">
        <v>248</v>
      </c>
      <c r="C37" s="107">
        <v>111.5</v>
      </c>
      <c r="D37" s="107">
        <v>577.92857142857133</v>
      </c>
      <c r="E37" s="107">
        <v>330.54761904761904</v>
      </c>
      <c r="F37" s="132">
        <v>0</v>
      </c>
      <c r="G37" s="132">
        <v>0</v>
      </c>
      <c r="H37" s="107">
        <v>1019.9761904761904</v>
      </c>
      <c r="I37" s="108" t="s">
        <v>149</v>
      </c>
    </row>
    <row r="38" spans="1:9" ht="22.5" customHeight="1" x14ac:dyDescent="0.2">
      <c r="A38" s="105">
        <v>1910</v>
      </c>
      <c r="B38" s="106" t="s">
        <v>249</v>
      </c>
      <c r="C38" s="131">
        <v>0</v>
      </c>
      <c r="D38" s="131">
        <v>0</v>
      </c>
      <c r="E38" s="131">
        <v>0</v>
      </c>
      <c r="F38" s="107">
        <v>15</v>
      </c>
      <c r="G38" s="132">
        <v>0</v>
      </c>
      <c r="H38" s="107">
        <v>15</v>
      </c>
      <c r="I38" s="108" t="s">
        <v>150</v>
      </c>
    </row>
    <row r="39" spans="1:9" ht="31.5" x14ac:dyDescent="0.2">
      <c r="A39" s="105">
        <v>1920</v>
      </c>
      <c r="B39" s="106" t="s">
        <v>250</v>
      </c>
      <c r="C39" s="131">
        <v>0</v>
      </c>
      <c r="D39" s="131">
        <v>0</v>
      </c>
      <c r="E39" s="131">
        <v>0</v>
      </c>
      <c r="F39" s="131">
        <v>0</v>
      </c>
      <c r="G39" s="107">
        <v>4</v>
      </c>
      <c r="H39" s="107">
        <v>4</v>
      </c>
      <c r="I39" s="108" t="s">
        <v>151</v>
      </c>
    </row>
    <row r="40" spans="1:9" ht="54" customHeight="1" x14ac:dyDescent="0.2">
      <c r="A40" s="105">
        <v>2011</v>
      </c>
      <c r="B40" s="106" t="s">
        <v>251</v>
      </c>
      <c r="C40" s="131">
        <v>0</v>
      </c>
      <c r="D40" s="107">
        <v>6.333333333333333</v>
      </c>
      <c r="E40" s="107">
        <v>35</v>
      </c>
      <c r="F40" s="131">
        <v>0</v>
      </c>
      <c r="G40" s="131">
        <v>0</v>
      </c>
      <c r="H40" s="107">
        <v>41.333333333333336</v>
      </c>
      <c r="I40" s="108" t="s">
        <v>152</v>
      </c>
    </row>
    <row r="41" spans="1:9" ht="51" customHeight="1" x14ac:dyDescent="0.2">
      <c r="A41" s="105">
        <v>2013</v>
      </c>
      <c r="B41" s="106" t="s">
        <v>252</v>
      </c>
      <c r="C41" s="107">
        <v>3.3333333333333335</v>
      </c>
      <c r="D41" s="107">
        <v>6.666666666666667</v>
      </c>
      <c r="E41" s="131">
        <v>0</v>
      </c>
      <c r="F41" s="131">
        <v>0</v>
      </c>
      <c r="G41" s="131">
        <v>0</v>
      </c>
      <c r="H41" s="107">
        <v>10</v>
      </c>
      <c r="I41" s="108" t="s">
        <v>153</v>
      </c>
    </row>
    <row r="42" spans="1:9" ht="65.25" customHeight="1" x14ac:dyDescent="0.2">
      <c r="A42" s="105">
        <v>2023</v>
      </c>
      <c r="B42" s="106" t="s">
        <v>253</v>
      </c>
      <c r="C42" s="107">
        <v>17.333333333333332</v>
      </c>
      <c r="D42" s="107">
        <v>34.333333333333329</v>
      </c>
      <c r="E42" s="107">
        <v>17</v>
      </c>
      <c r="F42" s="131">
        <v>0</v>
      </c>
      <c r="G42" s="131">
        <v>0</v>
      </c>
      <c r="H42" s="107">
        <v>68.666666666666657</v>
      </c>
      <c r="I42" s="108" t="s">
        <v>154</v>
      </c>
    </row>
    <row r="43" spans="1:9" ht="30.75" customHeight="1" x14ac:dyDescent="0.2">
      <c r="A43" s="105">
        <v>2219</v>
      </c>
      <c r="B43" s="106" t="s">
        <v>103</v>
      </c>
      <c r="C43" s="107"/>
      <c r="D43" s="107">
        <v>30</v>
      </c>
      <c r="E43" s="107">
        <v>5</v>
      </c>
      <c r="F43" s="107">
        <v>11</v>
      </c>
      <c r="G43" s="107"/>
      <c r="H43" s="107">
        <v>46</v>
      </c>
      <c r="I43" s="108" t="s">
        <v>155</v>
      </c>
    </row>
    <row r="44" spans="1:9" ht="29.25" customHeight="1" x14ac:dyDescent="0.2">
      <c r="A44" s="105">
        <v>2220</v>
      </c>
      <c r="B44" s="106" t="s">
        <v>254</v>
      </c>
      <c r="C44" s="107">
        <v>221.46666666666667</v>
      </c>
      <c r="D44" s="107">
        <v>1792.1809523809522</v>
      </c>
      <c r="E44" s="107">
        <v>831.80000000000007</v>
      </c>
      <c r="F44" s="107">
        <v>121.5</v>
      </c>
      <c r="G44" s="107">
        <v>61.333333333333336</v>
      </c>
      <c r="H44" s="107">
        <v>3028.2809523809524</v>
      </c>
      <c r="I44" s="108" t="s">
        <v>156</v>
      </c>
    </row>
    <row r="45" spans="1:9" ht="33" customHeight="1" x14ac:dyDescent="0.2">
      <c r="A45" s="105">
        <v>2391</v>
      </c>
      <c r="B45" s="106" t="s">
        <v>255</v>
      </c>
      <c r="C45" s="107">
        <v>10</v>
      </c>
      <c r="D45" s="107">
        <v>435.55555555555549</v>
      </c>
      <c r="E45" s="107">
        <v>740.43333333333328</v>
      </c>
      <c r="F45" s="107">
        <v>71.333333333333329</v>
      </c>
      <c r="G45" s="131">
        <v>0</v>
      </c>
      <c r="H45" s="107">
        <v>1257.3222222222221</v>
      </c>
      <c r="I45" s="108" t="s">
        <v>157</v>
      </c>
    </row>
    <row r="46" spans="1:9" ht="33" customHeight="1" x14ac:dyDescent="0.2">
      <c r="A46" s="137" t="s">
        <v>346</v>
      </c>
      <c r="B46" s="137"/>
      <c r="C46" s="137"/>
      <c r="D46" s="137"/>
      <c r="E46" s="137"/>
      <c r="F46" s="137"/>
      <c r="G46" s="137"/>
      <c r="H46" s="137"/>
      <c r="I46" s="137"/>
    </row>
    <row r="47" spans="1:9" ht="33" customHeight="1" x14ac:dyDescent="0.2">
      <c r="A47" s="145" t="s">
        <v>226</v>
      </c>
      <c r="B47" s="145"/>
      <c r="C47" s="145"/>
      <c r="D47" s="145"/>
      <c r="E47" s="145"/>
      <c r="F47" s="145"/>
      <c r="G47" s="145"/>
      <c r="H47" s="145"/>
      <c r="I47" s="145"/>
    </row>
    <row r="48" spans="1:9" ht="21.75" customHeight="1" x14ac:dyDescent="0.2">
      <c r="A48" s="163" t="s">
        <v>345</v>
      </c>
      <c r="B48" s="163"/>
      <c r="C48" s="163"/>
      <c r="D48" s="163"/>
      <c r="E48" s="163"/>
      <c r="F48" s="163"/>
      <c r="G48" s="163"/>
      <c r="H48" s="163"/>
    </row>
    <row r="49" spans="1:9" ht="33" customHeight="1" x14ac:dyDescent="0.2">
      <c r="A49" s="164" t="s">
        <v>277</v>
      </c>
      <c r="B49" s="165"/>
      <c r="C49" s="109" t="s">
        <v>216</v>
      </c>
      <c r="D49" s="109" t="s">
        <v>217</v>
      </c>
      <c r="E49" s="109" t="s">
        <v>218</v>
      </c>
      <c r="F49" s="109" t="s">
        <v>219</v>
      </c>
      <c r="G49" s="109" t="s">
        <v>220</v>
      </c>
      <c r="H49" s="109" t="s">
        <v>6</v>
      </c>
      <c r="I49" s="41" t="s">
        <v>21</v>
      </c>
    </row>
    <row r="50" spans="1:9" ht="30" x14ac:dyDescent="0.2">
      <c r="A50" s="105">
        <v>2393</v>
      </c>
      <c r="B50" s="106" t="s">
        <v>256</v>
      </c>
      <c r="C50" s="107">
        <v>33</v>
      </c>
      <c r="D50" s="107">
        <v>8.3333333333333321</v>
      </c>
      <c r="E50" s="107">
        <v>23</v>
      </c>
      <c r="F50" s="131">
        <v>0</v>
      </c>
      <c r="G50" s="131">
        <v>0</v>
      </c>
      <c r="H50" s="107">
        <v>64.333333333333329</v>
      </c>
      <c r="I50" s="108" t="s">
        <v>158</v>
      </c>
    </row>
    <row r="51" spans="1:9" ht="33.75" customHeight="1" x14ac:dyDescent="0.2">
      <c r="A51" s="105">
        <v>2394</v>
      </c>
      <c r="B51" s="106" t="s">
        <v>257</v>
      </c>
      <c r="C51" s="131">
        <v>0</v>
      </c>
      <c r="D51" s="107">
        <v>33.666666666666671</v>
      </c>
      <c r="E51" s="107">
        <v>4</v>
      </c>
      <c r="F51" s="131">
        <v>0</v>
      </c>
      <c r="G51" s="107">
        <v>46</v>
      </c>
      <c r="H51" s="107">
        <v>83.666666666666671</v>
      </c>
      <c r="I51" s="108" t="s">
        <v>159</v>
      </c>
    </row>
    <row r="52" spans="1:9" ht="39" customHeight="1" x14ac:dyDescent="0.2">
      <c r="A52" s="105">
        <v>2395</v>
      </c>
      <c r="B52" s="106" t="s">
        <v>258</v>
      </c>
      <c r="C52" s="107">
        <v>355.35833333333335</v>
      </c>
      <c r="D52" s="107">
        <v>1363.7773809523812</v>
      </c>
      <c r="E52" s="107">
        <v>970.17499999999995</v>
      </c>
      <c r="F52" s="107">
        <v>499.61666666666667</v>
      </c>
      <c r="G52" s="131">
        <v>0</v>
      </c>
      <c r="H52" s="107">
        <v>3188.9273809523811</v>
      </c>
      <c r="I52" s="108" t="s">
        <v>160</v>
      </c>
    </row>
    <row r="53" spans="1:9" ht="41.25" customHeight="1" x14ac:dyDescent="0.2">
      <c r="A53" s="105">
        <v>2396</v>
      </c>
      <c r="B53" s="106" t="s">
        <v>259</v>
      </c>
      <c r="C53" s="107">
        <v>25</v>
      </c>
      <c r="D53" s="107">
        <v>71</v>
      </c>
      <c r="E53" s="107">
        <v>56.666666666666664</v>
      </c>
      <c r="F53" s="107">
        <v>4</v>
      </c>
      <c r="G53" s="131">
        <v>0</v>
      </c>
      <c r="H53" s="107">
        <v>156.66666666666666</v>
      </c>
      <c r="I53" s="108" t="s">
        <v>161</v>
      </c>
    </row>
    <row r="54" spans="1:9" ht="30.75" customHeight="1" x14ac:dyDescent="0.2">
      <c r="A54" s="105">
        <v>2410</v>
      </c>
      <c r="B54" s="106" t="s">
        <v>260</v>
      </c>
      <c r="C54" s="131">
        <v>0</v>
      </c>
      <c r="D54" s="107">
        <v>1</v>
      </c>
      <c r="E54" s="107">
        <v>1</v>
      </c>
      <c r="F54" s="131">
        <v>0</v>
      </c>
      <c r="G54" s="131">
        <v>0</v>
      </c>
      <c r="H54" s="107">
        <v>2</v>
      </c>
      <c r="I54" s="108" t="s">
        <v>162</v>
      </c>
    </row>
    <row r="55" spans="1:9" ht="31.5" x14ac:dyDescent="0.2">
      <c r="A55" s="105">
        <v>2420</v>
      </c>
      <c r="B55" s="106" t="s">
        <v>261</v>
      </c>
      <c r="C55" s="107">
        <v>6.666666666666667</v>
      </c>
      <c r="D55" s="107">
        <v>12</v>
      </c>
      <c r="E55" s="107">
        <v>16.666666666666668</v>
      </c>
      <c r="F55" s="131">
        <v>0</v>
      </c>
      <c r="G55" s="131">
        <v>0</v>
      </c>
      <c r="H55" s="107">
        <v>35.333333333333336</v>
      </c>
      <c r="I55" s="108" t="s">
        <v>163</v>
      </c>
    </row>
    <row r="56" spans="1:9" ht="27.75" customHeight="1" x14ac:dyDescent="0.2">
      <c r="A56" s="105">
        <v>2431</v>
      </c>
      <c r="B56" s="106" t="s">
        <v>262</v>
      </c>
      <c r="C56" s="107">
        <v>4</v>
      </c>
      <c r="D56" s="131">
        <v>0</v>
      </c>
      <c r="E56" s="131">
        <v>0</v>
      </c>
      <c r="F56" s="131">
        <v>0</v>
      </c>
      <c r="G56" s="131">
        <v>0</v>
      </c>
      <c r="H56" s="107">
        <v>4</v>
      </c>
      <c r="I56" s="108" t="s">
        <v>164</v>
      </c>
    </row>
    <row r="57" spans="1:9" ht="31.5" x14ac:dyDescent="0.2">
      <c r="A57" s="105">
        <v>2432</v>
      </c>
      <c r="B57" s="106" t="s">
        <v>263</v>
      </c>
      <c r="C57" s="131">
        <v>0</v>
      </c>
      <c r="D57" s="131">
        <v>0</v>
      </c>
      <c r="E57" s="131">
        <v>0</v>
      </c>
      <c r="F57" s="131">
        <v>0</v>
      </c>
      <c r="G57" s="131">
        <v>0</v>
      </c>
      <c r="H57" s="131">
        <v>0</v>
      </c>
      <c r="I57" s="108" t="s">
        <v>165</v>
      </c>
    </row>
    <row r="58" spans="1:9" ht="27" customHeight="1" x14ac:dyDescent="0.2">
      <c r="A58" s="105">
        <v>2511</v>
      </c>
      <c r="B58" s="106" t="s">
        <v>264</v>
      </c>
      <c r="C58" s="107">
        <v>942.88991710044354</v>
      </c>
      <c r="D58" s="107">
        <v>6163.2611020558361</v>
      </c>
      <c r="E58" s="107">
        <v>5032.2221418931913</v>
      </c>
      <c r="F58" s="107">
        <v>672.0347459557986</v>
      </c>
      <c r="G58" s="107">
        <v>139.125</v>
      </c>
      <c r="H58" s="107">
        <v>12949.532907005268</v>
      </c>
      <c r="I58" s="108" t="s">
        <v>166</v>
      </c>
    </row>
    <row r="59" spans="1:9" ht="32.25" customHeight="1" x14ac:dyDescent="0.2">
      <c r="A59" s="105">
        <v>2512</v>
      </c>
      <c r="B59" s="106" t="s">
        <v>265</v>
      </c>
      <c r="C59" s="107">
        <v>69.849999999999994</v>
      </c>
      <c r="D59" s="107">
        <v>178.85</v>
      </c>
      <c r="E59" s="107">
        <v>127.83333333333333</v>
      </c>
      <c r="F59" s="107">
        <v>17.166666666666668</v>
      </c>
      <c r="G59" s="107">
        <v>10</v>
      </c>
      <c r="H59" s="107">
        <v>403.7</v>
      </c>
      <c r="I59" s="108" t="s">
        <v>167</v>
      </c>
    </row>
    <row r="60" spans="1:9" ht="23.25" customHeight="1" x14ac:dyDescent="0.2">
      <c r="A60" s="137" t="s">
        <v>346</v>
      </c>
      <c r="B60" s="137"/>
      <c r="C60" s="137"/>
      <c r="D60" s="137"/>
      <c r="E60" s="137"/>
      <c r="F60" s="137"/>
      <c r="G60" s="137"/>
      <c r="H60" s="137"/>
      <c r="I60" s="137"/>
    </row>
    <row r="61" spans="1:9" ht="32.25" customHeight="1" x14ac:dyDescent="0.2">
      <c r="A61" s="145" t="s">
        <v>226</v>
      </c>
      <c r="B61" s="145"/>
      <c r="C61" s="145"/>
      <c r="D61" s="145"/>
      <c r="E61" s="145"/>
      <c r="F61" s="145"/>
      <c r="G61" s="145"/>
      <c r="H61" s="145"/>
      <c r="I61" s="145"/>
    </row>
    <row r="62" spans="1:9" ht="19.5" customHeight="1" x14ac:dyDescent="0.2">
      <c r="A62" s="163" t="s">
        <v>345</v>
      </c>
      <c r="B62" s="163"/>
      <c r="C62" s="163"/>
      <c r="D62" s="163"/>
      <c r="E62" s="163"/>
      <c r="F62" s="163"/>
      <c r="G62" s="163"/>
      <c r="H62" s="163"/>
    </row>
    <row r="63" spans="1:9" ht="32.25" customHeight="1" x14ac:dyDescent="0.2">
      <c r="A63" s="164" t="s">
        <v>277</v>
      </c>
      <c r="B63" s="165"/>
      <c r="C63" s="109" t="s">
        <v>216</v>
      </c>
      <c r="D63" s="109" t="s">
        <v>217</v>
      </c>
      <c r="E63" s="109" t="s">
        <v>218</v>
      </c>
      <c r="F63" s="109" t="s">
        <v>219</v>
      </c>
      <c r="G63" s="109" t="s">
        <v>220</v>
      </c>
      <c r="H63" s="109" t="s">
        <v>6</v>
      </c>
      <c r="I63" s="41" t="s">
        <v>21</v>
      </c>
    </row>
    <row r="64" spans="1:9" ht="45.75" customHeight="1" x14ac:dyDescent="0.2">
      <c r="A64" s="105">
        <v>2593</v>
      </c>
      <c r="B64" s="106" t="s">
        <v>266</v>
      </c>
      <c r="C64" s="107">
        <v>5</v>
      </c>
      <c r="D64" s="107">
        <v>17.333333333333336</v>
      </c>
      <c r="E64" s="131">
        <v>0</v>
      </c>
      <c r="F64" s="107">
        <v>34.333333333333329</v>
      </c>
      <c r="G64" s="131">
        <v>0</v>
      </c>
      <c r="H64" s="107">
        <v>56.666666666666664</v>
      </c>
      <c r="I64" s="108" t="s">
        <v>168</v>
      </c>
    </row>
    <row r="65" spans="1:9" ht="45" customHeight="1" x14ac:dyDescent="0.2">
      <c r="A65" s="105">
        <v>2599</v>
      </c>
      <c r="B65" s="106" t="s">
        <v>267</v>
      </c>
      <c r="C65" s="107">
        <v>102.3</v>
      </c>
      <c r="D65" s="107">
        <v>52.95</v>
      </c>
      <c r="E65" s="107">
        <v>43.8</v>
      </c>
      <c r="F65" s="131">
        <v>0</v>
      </c>
      <c r="G65" s="131">
        <v>0</v>
      </c>
      <c r="H65" s="107">
        <v>199.05</v>
      </c>
      <c r="I65" s="108" t="s">
        <v>169</v>
      </c>
    </row>
    <row r="66" spans="1:9" ht="44.25" customHeight="1" x14ac:dyDescent="0.2">
      <c r="A66" s="105">
        <v>2660</v>
      </c>
      <c r="B66" s="106" t="s">
        <v>268</v>
      </c>
      <c r="C66" s="107">
        <v>3.3333333333333335</v>
      </c>
      <c r="D66" s="107">
        <v>7.666666666666667</v>
      </c>
      <c r="E66" s="107">
        <v>16</v>
      </c>
      <c r="F66" s="107">
        <v>80</v>
      </c>
      <c r="G66" s="131">
        <v>0</v>
      </c>
      <c r="H66" s="107">
        <v>107</v>
      </c>
      <c r="I66" s="108" t="s">
        <v>170</v>
      </c>
    </row>
    <row r="67" spans="1:9" ht="42.75" customHeight="1" x14ac:dyDescent="0.2">
      <c r="A67" s="105">
        <v>2670</v>
      </c>
      <c r="B67" s="106" t="s">
        <v>269</v>
      </c>
      <c r="C67" s="107">
        <v>26.083333333333332</v>
      </c>
      <c r="D67" s="107">
        <v>207.06666666666663</v>
      </c>
      <c r="E67" s="107">
        <v>157.96666666666667</v>
      </c>
      <c r="F67" s="107">
        <v>58.733333333333327</v>
      </c>
      <c r="G67" s="131">
        <v>0</v>
      </c>
      <c r="H67" s="107">
        <v>449.85</v>
      </c>
      <c r="I67" s="108" t="s">
        <v>171</v>
      </c>
    </row>
    <row r="68" spans="1:9" ht="31.5" x14ac:dyDescent="0.2">
      <c r="A68" s="105">
        <v>2750</v>
      </c>
      <c r="B68" s="106" t="s">
        <v>270</v>
      </c>
      <c r="C68" s="107">
        <v>41.666666666666671</v>
      </c>
      <c r="D68" s="107">
        <v>87</v>
      </c>
      <c r="E68" s="107">
        <v>67.666666666666671</v>
      </c>
      <c r="F68" s="107">
        <v>7</v>
      </c>
      <c r="G68" s="131">
        <v>0</v>
      </c>
      <c r="H68" s="107">
        <v>203.33333333333337</v>
      </c>
      <c r="I68" s="108" t="s">
        <v>172</v>
      </c>
    </row>
    <row r="69" spans="1:9" ht="41.25" customHeight="1" x14ac:dyDescent="0.2">
      <c r="A69" s="105">
        <v>2821</v>
      </c>
      <c r="B69" s="106" t="s">
        <v>271</v>
      </c>
      <c r="C69" s="107">
        <v>2</v>
      </c>
      <c r="D69" s="131">
        <v>0</v>
      </c>
      <c r="E69" s="131">
        <v>0</v>
      </c>
      <c r="F69" s="131">
        <v>0</v>
      </c>
      <c r="G69" s="131">
        <v>0</v>
      </c>
      <c r="H69" s="107">
        <v>2</v>
      </c>
      <c r="I69" s="108" t="s">
        <v>173</v>
      </c>
    </row>
    <row r="70" spans="1:9" ht="26.25" customHeight="1" x14ac:dyDescent="0.2">
      <c r="A70" s="105">
        <v>3011</v>
      </c>
      <c r="B70" s="106" t="s">
        <v>272</v>
      </c>
      <c r="C70" s="107">
        <v>1</v>
      </c>
      <c r="D70" s="107">
        <v>10</v>
      </c>
      <c r="E70" s="131">
        <v>0</v>
      </c>
      <c r="F70" s="131">
        <v>0</v>
      </c>
      <c r="G70" s="131">
        <v>0</v>
      </c>
      <c r="H70" s="107">
        <v>11</v>
      </c>
      <c r="I70" s="108" t="s">
        <v>174</v>
      </c>
    </row>
    <row r="71" spans="1:9" ht="32.25" customHeight="1" x14ac:dyDescent="0.2">
      <c r="A71" s="105">
        <v>3100</v>
      </c>
      <c r="B71" s="106" t="s">
        <v>273</v>
      </c>
      <c r="C71" s="107">
        <v>468.1738095238095</v>
      </c>
      <c r="D71" s="107">
        <v>4857.5589826839814</v>
      </c>
      <c r="E71" s="107">
        <v>3043.8649204399189</v>
      </c>
      <c r="F71" s="107">
        <v>738.92936117936119</v>
      </c>
      <c r="G71" s="107">
        <v>134.1081081081081</v>
      </c>
      <c r="H71" s="107">
        <v>9242.6351819351803</v>
      </c>
      <c r="I71" s="108" t="s">
        <v>48</v>
      </c>
    </row>
    <row r="72" spans="1:9" ht="31.5" x14ac:dyDescent="0.2">
      <c r="A72" s="105">
        <v>3211</v>
      </c>
      <c r="B72" s="106" t="s">
        <v>124</v>
      </c>
      <c r="C72" s="131">
        <v>0</v>
      </c>
      <c r="D72" s="107">
        <v>6</v>
      </c>
      <c r="E72" s="107">
        <v>4</v>
      </c>
      <c r="F72" s="131">
        <v>0</v>
      </c>
      <c r="G72" s="131">
        <v>0</v>
      </c>
      <c r="H72" s="107">
        <v>10</v>
      </c>
      <c r="I72" s="108" t="s">
        <v>175</v>
      </c>
    </row>
    <row r="73" spans="1:9" ht="31.5" x14ac:dyDescent="0.2">
      <c r="A73" s="69">
        <v>3290</v>
      </c>
      <c r="B73" s="71" t="s">
        <v>274</v>
      </c>
      <c r="C73" s="27">
        <v>5</v>
      </c>
      <c r="D73" s="27">
        <v>5</v>
      </c>
      <c r="E73" s="27">
        <v>8</v>
      </c>
      <c r="F73" s="27">
        <v>4</v>
      </c>
      <c r="G73" s="131">
        <v>0</v>
      </c>
      <c r="H73" s="27">
        <v>22</v>
      </c>
      <c r="I73" s="24" t="s">
        <v>176</v>
      </c>
    </row>
    <row r="74" spans="1:9" s="4" customFormat="1" ht="24" customHeight="1" x14ac:dyDescent="0.25">
      <c r="A74" s="161" t="s">
        <v>3</v>
      </c>
      <c r="B74" s="162"/>
      <c r="C74" s="28">
        <v>5446.5940786578412</v>
      </c>
      <c r="D74" s="28">
        <v>26960.302199618403</v>
      </c>
      <c r="E74" s="28">
        <v>28141.624944238796</v>
      </c>
      <c r="F74" s="28">
        <v>7363.1890532674597</v>
      </c>
      <c r="G74" s="28">
        <v>1570.3090370810958</v>
      </c>
      <c r="H74" s="28">
        <v>69482.019312863602</v>
      </c>
      <c r="I74" s="29" t="s">
        <v>275</v>
      </c>
    </row>
    <row r="75" spans="1:9" s="4" customFormat="1" ht="24" customHeight="1" x14ac:dyDescent="0.25">
      <c r="A75" s="161" t="s">
        <v>4</v>
      </c>
      <c r="B75" s="162"/>
      <c r="C75" s="133">
        <f>C74/H74*100</f>
        <v>7.8388540409755789</v>
      </c>
      <c r="D75" s="133">
        <f>D74/H74*100</f>
        <v>38.801840341199018</v>
      </c>
      <c r="E75" s="133">
        <f>E74/H74*100</f>
        <v>40.502025160671721</v>
      </c>
      <c r="F75" s="133">
        <f>F74/H74*100</f>
        <v>10.597258292267666</v>
      </c>
      <c r="G75" s="133">
        <f>G74/H74*100</f>
        <v>2.2600221648860104</v>
      </c>
      <c r="H75" s="28">
        <f>69482/H74*100</f>
        <v>99.999972204515942</v>
      </c>
      <c r="I75" s="29" t="s">
        <v>276</v>
      </c>
    </row>
    <row r="76" spans="1:9" s="4" customFormat="1" ht="24" customHeight="1" x14ac:dyDescent="0.25">
      <c r="A76" s="161" t="s">
        <v>5</v>
      </c>
      <c r="B76" s="162"/>
      <c r="C76" s="130">
        <f>C75</f>
        <v>7.8388540409755789</v>
      </c>
      <c r="D76" s="130">
        <f>C76+D75</f>
        <v>46.640694382174594</v>
      </c>
      <c r="E76" s="130">
        <f>D76+E75</f>
        <v>87.142719542846322</v>
      </c>
      <c r="F76" s="130">
        <f>E76+F75</f>
        <v>97.73997783511399</v>
      </c>
      <c r="G76" s="23">
        <f>F76+G75</f>
        <v>100</v>
      </c>
      <c r="H76" s="160" t="s">
        <v>224</v>
      </c>
      <c r="I76" s="160"/>
    </row>
  </sheetData>
  <mergeCells count="25">
    <mergeCell ref="A18:I18"/>
    <mergeCell ref="A19:I19"/>
    <mergeCell ref="A20:H20"/>
    <mergeCell ref="A21:B21"/>
    <mergeCell ref="A1:I1"/>
    <mergeCell ref="A2:I2"/>
    <mergeCell ref="A3:H3"/>
    <mergeCell ref="A4:B4"/>
    <mergeCell ref="H17:I17"/>
    <mergeCell ref="H76:I76"/>
    <mergeCell ref="A74:B74"/>
    <mergeCell ref="A75:B75"/>
    <mergeCell ref="A76:B76"/>
    <mergeCell ref="A32:I32"/>
    <mergeCell ref="A33:I33"/>
    <mergeCell ref="A34:H34"/>
    <mergeCell ref="A35:B35"/>
    <mergeCell ref="A46:I46"/>
    <mergeCell ref="A47:I47"/>
    <mergeCell ref="A63:B63"/>
    <mergeCell ref="A48:H48"/>
    <mergeCell ref="A49:B49"/>
    <mergeCell ref="A60:I60"/>
    <mergeCell ref="A61:I61"/>
    <mergeCell ref="A62:H62"/>
  </mergeCells>
  <printOptions horizontalCentered="1" verticalCentered="1"/>
  <pageMargins left="0.7" right="0.7" top="0.75" bottom="0.75" header="0.3" footer="0.3"/>
  <pageSetup scale="90" firstPageNumber="20" orientation="landscape" useFirstPageNumber="1" r:id="rId1"/>
  <headerFooter>
    <oddFooter>&amp;C&amp;P</oddFooter>
  </headerFooter>
  <rowBreaks count="4" manualBreakCount="4">
    <brk id="17" max="16383" man="1"/>
    <brk id="31" max="8" man="1"/>
    <brk id="45" max="16383" man="1"/>
    <brk id="5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4"/>
  <sheetViews>
    <sheetView rightToLeft="1" topLeftCell="A13" zoomScaleNormal="100" workbookViewId="0">
      <selection activeCell="G22" sqref="G22:H22"/>
    </sheetView>
  </sheetViews>
  <sheetFormatPr defaultRowHeight="14.25" x14ac:dyDescent="0.2"/>
  <cols>
    <col min="1" max="1" width="11.7109375" style="1" customWidth="1"/>
    <col min="2" max="2" width="11" style="1" customWidth="1"/>
    <col min="3" max="3" width="16.7109375" style="1" customWidth="1"/>
    <col min="4" max="4" width="18.5703125" style="1" customWidth="1"/>
    <col min="5" max="5" width="18.85546875" style="1" customWidth="1"/>
    <col min="6" max="6" width="12.5703125" style="1" customWidth="1"/>
    <col min="7" max="7" width="11.28515625" style="1" customWidth="1"/>
    <col min="8" max="8" width="20.85546875" style="9" customWidth="1"/>
    <col min="9" max="16384" width="9.140625" style="1"/>
  </cols>
  <sheetData>
    <row r="1" spans="1:8" ht="22.5" customHeight="1" x14ac:dyDescent="0.2">
      <c r="A1" s="137" t="s">
        <v>284</v>
      </c>
      <c r="B1" s="137"/>
      <c r="C1" s="137"/>
      <c r="D1" s="137"/>
      <c r="E1" s="137"/>
      <c r="F1" s="137"/>
      <c r="G1" s="137"/>
      <c r="H1" s="137"/>
    </row>
    <row r="2" spans="1:8" ht="36.75" customHeight="1" x14ac:dyDescent="0.2">
      <c r="A2" s="145" t="s">
        <v>285</v>
      </c>
      <c r="B2" s="145"/>
      <c r="C2" s="145"/>
      <c r="D2" s="145"/>
      <c r="E2" s="145"/>
      <c r="F2" s="145"/>
      <c r="G2" s="145"/>
      <c r="H2" s="145"/>
    </row>
    <row r="3" spans="1:8" ht="16.5" customHeight="1" x14ac:dyDescent="0.2">
      <c r="A3" s="166" t="s">
        <v>278</v>
      </c>
      <c r="B3" s="166"/>
      <c r="C3" s="166"/>
      <c r="D3" s="166"/>
      <c r="E3" s="166"/>
      <c r="F3" s="166"/>
      <c r="G3" s="166"/>
      <c r="H3" s="18"/>
    </row>
    <row r="4" spans="1:8" s="4" customFormat="1" ht="42" customHeight="1" x14ac:dyDescent="0.25">
      <c r="A4" s="33" t="s">
        <v>180</v>
      </c>
      <c r="B4" s="33" t="s">
        <v>279</v>
      </c>
      <c r="C4" s="33" t="s">
        <v>280</v>
      </c>
      <c r="D4" s="33" t="s">
        <v>281</v>
      </c>
      <c r="E4" s="33" t="s">
        <v>282</v>
      </c>
      <c r="F4" s="33" t="s">
        <v>283</v>
      </c>
      <c r="G4" s="33" t="s">
        <v>6</v>
      </c>
      <c r="H4" s="34" t="s">
        <v>181</v>
      </c>
    </row>
    <row r="5" spans="1:8" ht="20.100000000000001" customHeight="1" x14ac:dyDescent="0.2">
      <c r="A5" s="116" t="s">
        <v>183</v>
      </c>
      <c r="B5" s="107">
        <v>10.666666666666668</v>
      </c>
      <c r="C5" s="107">
        <v>428.36872389306575</v>
      </c>
      <c r="D5" s="107">
        <v>951.4569026733501</v>
      </c>
      <c r="E5" s="107">
        <v>294.80039682539672</v>
      </c>
      <c r="F5" s="107">
        <v>168.70730994152044</v>
      </c>
      <c r="G5" s="107">
        <v>1853.9999999999998</v>
      </c>
      <c r="H5" s="117" t="s">
        <v>198</v>
      </c>
    </row>
    <row r="6" spans="1:8" ht="20.100000000000001" customHeight="1" x14ac:dyDescent="0.2">
      <c r="A6" s="116" t="s">
        <v>184</v>
      </c>
      <c r="B6" s="107">
        <v>15.666666666666664</v>
      </c>
      <c r="C6" s="107">
        <v>635.56978021978023</v>
      </c>
      <c r="D6" s="107">
        <v>510.96923076923088</v>
      </c>
      <c r="E6" s="107">
        <v>504.32380952380981</v>
      </c>
      <c r="F6" s="107">
        <v>197.80000000000004</v>
      </c>
      <c r="G6" s="107">
        <v>1864.3294871794876</v>
      </c>
      <c r="H6" s="117" t="s">
        <v>199</v>
      </c>
    </row>
    <row r="7" spans="1:8" ht="20.100000000000001" customHeight="1" x14ac:dyDescent="0.2">
      <c r="A7" s="116" t="s">
        <v>185</v>
      </c>
      <c r="B7" s="107">
        <v>24.738095238095237</v>
      </c>
      <c r="C7" s="107">
        <v>440.46634920634909</v>
      </c>
      <c r="D7" s="107">
        <v>453.51079365079352</v>
      </c>
      <c r="E7" s="107">
        <v>337.25476190476184</v>
      </c>
      <c r="F7" s="107">
        <v>49.279999999999994</v>
      </c>
      <c r="G7" s="107">
        <v>1305.2499999999998</v>
      </c>
      <c r="H7" s="117" t="s">
        <v>200</v>
      </c>
    </row>
    <row r="8" spans="1:8" ht="20.100000000000001" customHeight="1" x14ac:dyDescent="0.2">
      <c r="A8" s="116" t="s">
        <v>186</v>
      </c>
      <c r="B8" s="107">
        <v>11</v>
      </c>
      <c r="C8" s="107">
        <v>619.22211611917487</v>
      </c>
      <c r="D8" s="107">
        <v>808.14299719887924</v>
      </c>
      <c r="E8" s="107">
        <v>504.6591736694678</v>
      </c>
      <c r="F8" s="107">
        <v>82.093137254901961</v>
      </c>
      <c r="G8" s="107">
        <v>2025.1174242424238</v>
      </c>
      <c r="H8" s="117" t="s">
        <v>201</v>
      </c>
    </row>
    <row r="9" spans="1:8" ht="20.100000000000001" customHeight="1" x14ac:dyDescent="0.2">
      <c r="A9" s="116" t="s">
        <v>187</v>
      </c>
      <c r="B9" s="107">
        <v>26.142857142857142</v>
      </c>
      <c r="C9" s="107">
        <v>1269.0404703404699</v>
      </c>
      <c r="D9" s="107">
        <v>1722.8025884025878</v>
      </c>
      <c r="E9" s="107">
        <v>2487.8678362178371</v>
      </c>
      <c r="F9" s="107">
        <v>867.50918225918269</v>
      </c>
      <c r="G9" s="107">
        <v>6373.3629343629354</v>
      </c>
      <c r="H9" s="117" t="s">
        <v>202</v>
      </c>
    </row>
    <row r="10" spans="1:8" ht="20.100000000000001" customHeight="1" x14ac:dyDescent="0.2">
      <c r="A10" s="116" t="s">
        <v>188</v>
      </c>
      <c r="B10" s="107">
        <v>1</v>
      </c>
      <c r="C10" s="107">
        <v>425.77489177489184</v>
      </c>
      <c r="D10" s="107">
        <v>908.37305194805197</v>
      </c>
      <c r="E10" s="107">
        <v>517.85606060606074</v>
      </c>
      <c r="F10" s="107">
        <v>173.99599567099568</v>
      </c>
      <c r="G10" s="107">
        <v>2027.0000000000002</v>
      </c>
      <c r="H10" s="117" t="s">
        <v>203</v>
      </c>
    </row>
    <row r="11" spans="1:8" ht="20.100000000000001" customHeight="1" x14ac:dyDescent="0.2">
      <c r="A11" s="116" t="s">
        <v>189</v>
      </c>
      <c r="B11" s="131">
        <v>0</v>
      </c>
      <c r="C11" s="107">
        <v>231.07500000000005</v>
      </c>
      <c r="D11" s="107">
        <v>389.00000000000006</v>
      </c>
      <c r="E11" s="107">
        <v>314.04999999999995</v>
      </c>
      <c r="F11" s="107">
        <v>254.99999999999994</v>
      </c>
      <c r="G11" s="107">
        <v>1189.125</v>
      </c>
      <c r="H11" s="117" t="s">
        <v>204</v>
      </c>
    </row>
    <row r="12" spans="1:8" ht="20.100000000000001" customHeight="1" x14ac:dyDescent="0.2">
      <c r="A12" s="116" t="s">
        <v>190</v>
      </c>
      <c r="B12" s="107">
        <v>69.5</v>
      </c>
      <c r="C12" s="107">
        <v>322.9444444444444</v>
      </c>
      <c r="D12" s="107">
        <v>360.72222222222217</v>
      </c>
      <c r="E12" s="107">
        <v>465.22222222222223</v>
      </c>
      <c r="F12" s="107">
        <v>64.611111111111114</v>
      </c>
      <c r="G12" s="107">
        <v>1282.9999999999998</v>
      </c>
      <c r="H12" s="117" t="s">
        <v>205</v>
      </c>
    </row>
    <row r="13" spans="1:8" ht="20.100000000000001" customHeight="1" x14ac:dyDescent="0.2">
      <c r="A13" s="116" t="s">
        <v>191</v>
      </c>
      <c r="B13" s="107">
        <v>66.580952380952382</v>
      </c>
      <c r="C13" s="107">
        <v>538.31390977443596</v>
      </c>
      <c r="D13" s="107">
        <v>417.60576441102774</v>
      </c>
      <c r="E13" s="107">
        <v>264.05175438596484</v>
      </c>
      <c r="F13" s="107">
        <v>80.285714285714278</v>
      </c>
      <c r="G13" s="107">
        <v>1366.8380952380951</v>
      </c>
      <c r="H13" s="117" t="s">
        <v>206</v>
      </c>
    </row>
    <row r="14" spans="1:8" ht="20.100000000000001" customHeight="1" x14ac:dyDescent="0.2">
      <c r="A14" s="116" t="s">
        <v>192</v>
      </c>
      <c r="B14" s="131">
        <v>0</v>
      </c>
      <c r="C14" s="107">
        <v>167.625</v>
      </c>
      <c r="D14" s="107">
        <v>526.95346320346312</v>
      </c>
      <c r="E14" s="107">
        <v>794.80167748917734</v>
      </c>
      <c r="F14" s="107">
        <v>308.09902597402601</v>
      </c>
      <c r="G14" s="107">
        <v>1797.4791666666665</v>
      </c>
      <c r="H14" s="117" t="s">
        <v>207</v>
      </c>
    </row>
    <row r="15" spans="1:8" ht="20.100000000000001" customHeight="1" x14ac:dyDescent="0.2">
      <c r="A15" s="116" t="s">
        <v>193</v>
      </c>
      <c r="B15" s="107">
        <v>122</v>
      </c>
      <c r="C15" s="107">
        <v>446.78333333333325</v>
      </c>
      <c r="D15" s="107">
        <v>311.38333333333333</v>
      </c>
      <c r="E15" s="107">
        <v>52.833333333333329</v>
      </c>
      <c r="F15" s="131">
        <v>0</v>
      </c>
      <c r="G15" s="107">
        <v>933</v>
      </c>
      <c r="H15" s="117" t="s">
        <v>208</v>
      </c>
    </row>
    <row r="16" spans="1:8" ht="20.100000000000001" customHeight="1" x14ac:dyDescent="0.2">
      <c r="A16" s="116" t="s">
        <v>194</v>
      </c>
      <c r="B16" s="107">
        <v>27.333333333333332</v>
      </c>
      <c r="C16" s="107">
        <v>194</v>
      </c>
      <c r="D16" s="107">
        <v>357.15873015873024</v>
      </c>
      <c r="E16" s="107">
        <v>53.333333333333329</v>
      </c>
      <c r="F16" s="107">
        <v>40.888888888888886</v>
      </c>
      <c r="G16" s="107">
        <v>672.71428571428589</v>
      </c>
      <c r="H16" s="117" t="s">
        <v>209</v>
      </c>
    </row>
    <row r="17" spans="1:8" ht="20.100000000000001" customHeight="1" x14ac:dyDescent="0.2">
      <c r="A17" s="116" t="s">
        <v>195</v>
      </c>
      <c r="B17" s="107">
        <v>20.666666666666664</v>
      </c>
      <c r="C17" s="107">
        <v>495.32913165266115</v>
      </c>
      <c r="D17" s="107">
        <v>569.43557422969195</v>
      </c>
      <c r="E17" s="107">
        <v>250.17647058823525</v>
      </c>
      <c r="F17" s="107">
        <v>67.039215686274503</v>
      </c>
      <c r="G17" s="107">
        <v>1402.6470588235293</v>
      </c>
      <c r="H17" s="117" t="s">
        <v>210</v>
      </c>
    </row>
    <row r="18" spans="1:8" ht="20.100000000000001" customHeight="1" x14ac:dyDescent="0.2">
      <c r="A18" s="116" t="s">
        <v>196</v>
      </c>
      <c r="B18" s="131">
        <v>0</v>
      </c>
      <c r="C18" s="107">
        <v>244.47619047619048</v>
      </c>
      <c r="D18" s="107">
        <v>280.23809523809524</v>
      </c>
      <c r="E18" s="107">
        <v>453.98809523809535</v>
      </c>
      <c r="F18" s="107">
        <v>72.666666666666671</v>
      </c>
      <c r="G18" s="107">
        <v>1051.3690476190479</v>
      </c>
      <c r="H18" s="117" t="s">
        <v>211</v>
      </c>
    </row>
    <row r="19" spans="1:8" ht="20.100000000000001" customHeight="1" x14ac:dyDescent="0.2">
      <c r="A19" s="116" t="s">
        <v>197</v>
      </c>
      <c r="B19" s="107">
        <v>1</v>
      </c>
      <c r="C19" s="107">
        <v>633.36136363636354</v>
      </c>
      <c r="D19" s="107">
        <v>1129.9265151515158</v>
      </c>
      <c r="E19" s="107">
        <v>541.34469696969711</v>
      </c>
      <c r="F19" s="107">
        <v>305.32575757575756</v>
      </c>
      <c r="G19" s="107">
        <v>2610.9583333333339</v>
      </c>
      <c r="H19" s="117" t="s">
        <v>212</v>
      </c>
    </row>
    <row r="20" spans="1:8" ht="20.100000000000001" customHeight="1" x14ac:dyDescent="0.2">
      <c r="A20" s="35" t="s">
        <v>6</v>
      </c>
      <c r="B20" s="28">
        <v>396.29523809523812</v>
      </c>
      <c r="C20" s="28">
        <v>7092.3507048711608</v>
      </c>
      <c r="D20" s="28">
        <v>9697.6792625909729</v>
      </c>
      <c r="E20" s="28">
        <v>7836.5636223073934</v>
      </c>
      <c r="F20" s="28">
        <v>2733.3020053150394</v>
      </c>
      <c r="G20" s="28">
        <v>27756.190833179804</v>
      </c>
      <c r="H20" s="36" t="s">
        <v>50</v>
      </c>
    </row>
    <row r="21" spans="1:8" ht="21" customHeight="1" x14ac:dyDescent="0.2">
      <c r="A21" s="35" t="s">
        <v>4</v>
      </c>
      <c r="B21" s="30">
        <f>B20/G20*100</f>
        <v>1.4277724219330055</v>
      </c>
      <c r="C21" s="30">
        <f>C20/G20*100</f>
        <v>25.552320012128433</v>
      </c>
      <c r="D21" s="30">
        <f>D20/G20*100</f>
        <v>34.938797333092076</v>
      </c>
      <c r="E21" s="30">
        <f>E20/G20*100</f>
        <v>28.2335701948682</v>
      </c>
      <c r="F21" s="30">
        <f>F20/G20*100</f>
        <v>9.847540037978284</v>
      </c>
      <c r="G21" s="30">
        <f>27756/G20*100</f>
        <v>99.999312466249606</v>
      </c>
      <c r="H21" s="36" t="s">
        <v>221</v>
      </c>
    </row>
    <row r="22" spans="1:8" ht="20.25" customHeight="1" x14ac:dyDescent="0.25">
      <c r="A22" s="35" t="s">
        <v>5</v>
      </c>
      <c r="B22" s="30">
        <f>B21</f>
        <v>1.4277724219330055</v>
      </c>
      <c r="C22" s="30">
        <f>B22+C21</f>
        <v>26.98009243406144</v>
      </c>
      <c r="D22" s="30">
        <f>C22+D21</f>
        <v>61.918889767153516</v>
      </c>
      <c r="E22" s="30">
        <f>D22+E21</f>
        <v>90.152459962021709</v>
      </c>
      <c r="F22" s="30">
        <f>E22+F21</f>
        <v>100</v>
      </c>
      <c r="G22" s="169" t="s">
        <v>224</v>
      </c>
      <c r="H22" s="170"/>
    </row>
    <row r="23" spans="1:8" ht="15" x14ac:dyDescent="0.2">
      <c r="A23" s="2"/>
      <c r="B23" s="2"/>
      <c r="C23" s="2"/>
      <c r="D23" s="2"/>
      <c r="E23" s="2"/>
      <c r="F23" s="2"/>
      <c r="G23" s="2"/>
      <c r="H23" s="32"/>
    </row>
    <row r="24" spans="1:8" ht="15" x14ac:dyDescent="0.2">
      <c r="A24" s="2"/>
      <c r="B24" s="2"/>
      <c r="C24" s="2"/>
      <c r="D24" s="2"/>
      <c r="E24" s="2"/>
      <c r="F24" s="2"/>
      <c r="G24" s="2"/>
      <c r="H24" s="32"/>
    </row>
  </sheetData>
  <mergeCells count="4">
    <mergeCell ref="G22:H22"/>
    <mergeCell ref="A1:H1"/>
    <mergeCell ref="A2:H2"/>
    <mergeCell ref="A3:G3"/>
  </mergeCells>
  <printOptions horizontalCentered="1" verticalCentered="1"/>
  <pageMargins left="0.7" right="0.7" top="0.75" bottom="0.75" header="0.3" footer="0.3"/>
  <pageSetup firstPageNumber="25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76"/>
  <sheetViews>
    <sheetView rightToLeft="1" view="pageBreakPreview" topLeftCell="A73" zoomScaleNormal="100" zoomScaleSheetLayoutView="100" workbookViewId="0">
      <selection activeCell="A61" sqref="A61:I61"/>
    </sheetView>
  </sheetViews>
  <sheetFormatPr defaultRowHeight="15" x14ac:dyDescent="0.25"/>
  <cols>
    <col min="1" max="1" width="6.5703125" style="8" customWidth="1"/>
    <col min="2" max="2" width="22.140625" style="118" customWidth="1"/>
    <col min="3" max="3" width="10.28515625" style="1" customWidth="1"/>
    <col min="4" max="4" width="15.85546875" style="1" customWidth="1"/>
    <col min="5" max="6" width="18.5703125" style="1" customWidth="1"/>
    <col min="7" max="7" width="12.7109375" style="1" customWidth="1"/>
    <col min="8" max="8" width="10.5703125" style="1" customWidth="1"/>
    <col min="9" max="9" width="29.7109375" style="24" customWidth="1"/>
    <col min="10" max="16384" width="9.140625" style="1"/>
  </cols>
  <sheetData>
    <row r="1" spans="1:9" ht="38.25" customHeight="1" x14ac:dyDescent="0.2">
      <c r="A1" s="137" t="s">
        <v>287</v>
      </c>
      <c r="B1" s="137"/>
      <c r="C1" s="137"/>
      <c r="D1" s="137"/>
      <c r="E1" s="137"/>
      <c r="F1" s="137"/>
      <c r="G1" s="137"/>
      <c r="H1" s="137"/>
      <c r="I1" s="137"/>
    </row>
    <row r="2" spans="1:9" ht="27.75" customHeight="1" x14ac:dyDescent="0.2">
      <c r="A2" s="145" t="s">
        <v>288</v>
      </c>
      <c r="B2" s="145"/>
      <c r="C2" s="145"/>
      <c r="D2" s="145"/>
      <c r="E2" s="145"/>
      <c r="F2" s="145"/>
      <c r="G2" s="145"/>
      <c r="H2" s="145"/>
      <c r="I2" s="145"/>
    </row>
    <row r="3" spans="1:9" ht="20.25" customHeight="1" x14ac:dyDescent="0.2">
      <c r="A3" s="166" t="s">
        <v>286</v>
      </c>
      <c r="B3" s="166"/>
      <c r="C3" s="166"/>
      <c r="D3" s="166"/>
      <c r="E3" s="166"/>
      <c r="F3" s="166"/>
      <c r="G3" s="166"/>
      <c r="H3" s="166"/>
      <c r="I3" s="166"/>
    </row>
    <row r="4" spans="1:9" s="4" customFormat="1" ht="54" customHeight="1" x14ac:dyDescent="0.25">
      <c r="A4" s="167" t="s">
        <v>277</v>
      </c>
      <c r="B4" s="167"/>
      <c r="C4" s="58" t="s">
        <v>279</v>
      </c>
      <c r="D4" s="58" t="s">
        <v>280</v>
      </c>
      <c r="E4" s="58" t="s">
        <v>281</v>
      </c>
      <c r="F4" s="58" t="s">
        <v>282</v>
      </c>
      <c r="G4" s="58" t="s">
        <v>283</v>
      </c>
      <c r="H4" s="58" t="s">
        <v>6</v>
      </c>
      <c r="I4" s="60" t="s">
        <v>21</v>
      </c>
    </row>
    <row r="5" spans="1:9" ht="31.5" customHeight="1" x14ac:dyDescent="0.2">
      <c r="A5" s="116">
        <v>1010</v>
      </c>
      <c r="B5" s="106" t="s">
        <v>74</v>
      </c>
      <c r="C5" s="119">
        <v>0</v>
      </c>
      <c r="D5" s="119">
        <v>0</v>
      </c>
      <c r="E5" s="119">
        <v>0</v>
      </c>
      <c r="F5" s="120">
        <v>1</v>
      </c>
      <c r="G5" s="120">
        <v>21</v>
      </c>
      <c r="H5" s="120">
        <v>22</v>
      </c>
      <c r="I5" s="108" t="s">
        <v>126</v>
      </c>
    </row>
    <row r="6" spans="1:9" ht="32.25" customHeight="1" x14ac:dyDescent="0.2">
      <c r="A6" s="116">
        <v>1030</v>
      </c>
      <c r="B6" s="106" t="s">
        <v>75</v>
      </c>
      <c r="C6" s="120">
        <v>1</v>
      </c>
      <c r="D6" s="120">
        <v>12.000000000000002</v>
      </c>
      <c r="E6" s="120">
        <v>1.3333333333333333</v>
      </c>
      <c r="F6" s="120">
        <v>2.333333333333333</v>
      </c>
      <c r="G6" s="120">
        <v>4.333333333333333</v>
      </c>
      <c r="H6" s="120">
        <v>21</v>
      </c>
      <c r="I6" s="108" t="s">
        <v>127</v>
      </c>
    </row>
    <row r="7" spans="1:9" ht="36" customHeight="1" x14ac:dyDescent="0.2">
      <c r="A7" s="116">
        <v>1040</v>
      </c>
      <c r="B7" s="106" t="s">
        <v>76</v>
      </c>
      <c r="C7" s="119">
        <v>0</v>
      </c>
      <c r="D7" s="120">
        <v>10.444444444444445</v>
      </c>
      <c r="E7" s="120">
        <v>33.666666666666664</v>
      </c>
      <c r="F7" s="120">
        <v>16.333333333333332</v>
      </c>
      <c r="G7" s="120">
        <v>59.555555555555557</v>
      </c>
      <c r="H7" s="120">
        <v>120</v>
      </c>
      <c r="I7" s="108" t="s">
        <v>128</v>
      </c>
    </row>
    <row r="8" spans="1:9" ht="39" customHeight="1" x14ac:dyDescent="0.2">
      <c r="A8" s="116">
        <v>1050</v>
      </c>
      <c r="B8" s="106" t="s">
        <v>77</v>
      </c>
      <c r="C8" s="119">
        <v>0</v>
      </c>
      <c r="D8" s="119">
        <v>0</v>
      </c>
      <c r="E8" s="119">
        <v>0</v>
      </c>
      <c r="F8" s="120">
        <v>8</v>
      </c>
      <c r="G8" s="120">
        <v>7</v>
      </c>
      <c r="H8" s="120">
        <v>15</v>
      </c>
      <c r="I8" s="108" t="s">
        <v>129</v>
      </c>
    </row>
    <row r="9" spans="1:9" ht="27.75" customHeight="1" x14ac:dyDescent="0.2">
      <c r="A9" s="116">
        <v>1061</v>
      </c>
      <c r="B9" s="106" t="s">
        <v>78</v>
      </c>
      <c r="C9" s="120">
        <v>15.2</v>
      </c>
      <c r="D9" s="120">
        <v>98.8</v>
      </c>
      <c r="E9" s="120">
        <v>3</v>
      </c>
      <c r="F9" s="119">
        <v>0</v>
      </c>
      <c r="G9" s="120">
        <v>29</v>
      </c>
      <c r="H9" s="120">
        <v>146</v>
      </c>
      <c r="I9" s="108" t="s">
        <v>130</v>
      </c>
    </row>
    <row r="10" spans="1:9" ht="27" customHeight="1" x14ac:dyDescent="0.2">
      <c r="A10" s="116">
        <v>1071</v>
      </c>
      <c r="B10" s="106" t="s">
        <v>79</v>
      </c>
      <c r="C10" s="119">
        <v>0</v>
      </c>
      <c r="D10" s="120">
        <v>446.78518355827191</v>
      </c>
      <c r="E10" s="120">
        <v>1787.3938120213113</v>
      </c>
      <c r="F10" s="120">
        <v>3791.2730845951451</v>
      </c>
      <c r="G10" s="120">
        <v>1497.8199786488026</v>
      </c>
      <c r="H10" s="120">
        <v>7523.2720588235297</v>
      </c>
      <c r="I10" s="108" t="s">
        <v>131</v>
      </c>
    </row>
    <row r="11" spans="1:9" ht="33.75" customHeight="1" x14ac:dyDescent="0.2">
      <c r="A11" s="116">
        <v>1073</v>
      </c>
      <c r="B11" s="106" t="s">
        <v>80</v>
      </c>
      <c r="C11" s="119">
        <v>0</v>
      </c>
      <c r="D11" s="120">
        <v>98.529761904761884</v>
      </c>
      <c r="E11" s="120">
        <v>187.04642857142858</v>
      </c>
      <c r="F11" s="120">
        <v>281.16190476190479</v>
      </c>
      <c r="G11" s="120">
        <v>100.59523809523809</v>
      </c>
      <c r="H11" s="120">
        <v>667.33333333333326</v>
      </c>
      <c r="I11" s="108" t="s">
        <v>132</v>
      </c>
    </row>
    <row r="12" spans="1:9" ht="39" customHeight="1" x14ac:dyDescent="0.2">
      <c r="A12" s="116">
        <v>1074</v>
      </c>
      <c r="B12" s="106" t="s">
        <v>81</v>
      </c>
      <c r="C12" s="119">
        <v>0</v>
      </c>
      <c r="D12" s="119">
        <v>0</v>
      </c>
      <c r="E12" s="119">
        <v>0</v>
      </c>
      <c r="F12" s="119">
        <v>0</v>
      </c>
      <c r="G12" s="120">
        <v>1</v>
      </c>
      <c r="H12" s="120">
        <v>1</v>
      </c>
      <c r="I12" s="108" t="s">
        <v>133</v>
      </c>
    </row>
    <row r="13" spans="1:9" ht="47.25" customHeight="1" x14ac:dyDescent="0.2">
      <c r="A13" s="116">
        <v>1079</v>
      </c>
      <c r="B13" s="106" t="s">
        <v>82</v>
      </c>
      <c r="C13" s="119">
        <v>0</v>
      </c>
      <c r="D13" s="120">
        <v>260.28095238095239</v>
      </c>
      <c r="E13" s="120">
        <v>122.44166666666668</v>
      </c>
      <c r="F13" s="120">
        <v>108.06666666666668</v>
      </c>
      <c r="G13" s="120">
        <v>55.925000000000004</v>
      </c>
      <c r="H13" s="120">
        <v>546.71428571428567</v>
      </c>
      <c r="I13" s="108" t="s">
        <v>134</v>
      </c>
    </row>
    <row r="14" spans="1:9" ht="39" customHeight="1" x14ac:dyDescent="0.2">
      <c r="A14" s="116">
        <v>1080</v>
      </c>
      <c r="B14" s="106" t="s">
        <v>83</v>
      </c>
      <c r="C14" s="120">
        <v>3.6666666666666665</v>
      </c>
      <c r="D14" s="120">
        <v>12.333333333333334</v>
      </c>
      <c r="E14" s="120">
        <v>1.6666666666666667</v>
      </c>
      <c r="F14" s="120">
        <v>4.3333333333333339</v>
      </c>
      <c r="G14" s="120">
        <v>15</v>
      </c>
      <c r="H14" s="120">
        <v>37</v>
      </c>
      <c r="I14" s="108" t="s">
        <v>135</v>
      </c>
    </row>
    <row r="15" spans="1:9" ht="15" customHeight="1" x14ac:dyDescent="0.2">
      <c r="A15" s="59"/>
      <c r="B15" s="71"/>
      <c r="C15" s="31"/>
      <c r="D15" s="31"/>
      <c r="E15" s="37"/>
      <c r="F15" s="37"/>
      <c r="G15" s="37"/>
      <c r="H15" s="31"/>
      <c r="I15" s="74" t="s">
        <v>337</v>
      </c>
    </row>
    <row r="16" spans="1:9" ht="26.25" customHeight="1" x14ac:dyDescent="0.2">
      <c r="A16" s="137" t="s">
        <v>287</v>
      </c>
      <c r="B16" s="137"/>
      <c r="C16" s="137"/>
      <c r="D16" s="137"/>
      <c r="E16" s="137"/>
      <c r="F16" s="137"/>
      <c r="G16" s="137"/>
      <c r="H16" s="137"/>
      <c r="I16" s="137"/>
    </row>
    <row r="17" spans="1:9" ht="33" customHeight="1" x14ac:dyDescent="0.2">
      <c r="A17" s="145" t="s">
        <v>288</v>
      </c>
      <c r="B17" s="145"/>
      <c r="C17" s="145"/>
      <c r="D17" s="145"/>
      <c r="E17" s="145"/>
      <c r="F17" s="145"/>
      <c r="G17" s="145"/>
      <c r="H17" s="145"/>
      <c r="I17" s="145"/>
    </row>
    <row r="18" spans="1:9" ht="21" customHeight="1" x14ac:dyDescent="0.2">
      <c r="A18" s="166" t="s">
        <v>338</v>
      </c>
      <c r="B18" s="166"/>
      <c r="C18" s="166"/>
      <c r="D18" s="166"/>
      <c r="E18" s="166"/>
      <c r="F18" s="166"/>
      <c r="G18" s="166"/>
      <c r="H18" s="166"/>
      <c r="I18" s="166"/>
    </row>
    <row r="19" spans="1:9" ht="39" customHeight="1" x14ac:dyDescent="0.2">
      <c r="A19" s="167" t="s">
        <v>277</v>
      </c>
      <c r="B19" s="167"/>
      <c r="C19" s="58" t="s">
        <v>279</v>
      </c>
      <c r="D19" s="58" t="s">
        <v>280</v>
      </c>
      <c r="E19" s="58" t="s">
        <v>281</v>
      </c>
      <c r="F19" s="58" t="s">
        <v>282</v>
      </c>
      <c r="G19" s="58" t="s">
        <v>283</v>
      </c>
      <c r="H19" s="58" t="s">
        <v>6</v>
      </c>
      <c r="I19" s="60" t="s">
        <v>21</v>
      </c>
    </row>
    <row r="20" spans="1:9" ht="47.25" customHeight="1" x14ac:dyDescent="0.2">
      <c r="A20" s="116">
        <v>1104</v>
      </c>
      <c r="B20" s="106" t="s">
        <v>84</v>
      </c>
      <c r="C20" s="120"/>
      <c r="D20" s="120">
        <v>2.6666666666666665</v>
      </c>
      <c r="E20" s="120">
        <v>1.3333333333333333</v>
      </c>
      <c r="F20" s="120">
        <v>1</v>
      </c>
      <c r="G20" s="120">
        <v>14</v>
      </c>
      <c r="H20" s="120">
        <v>19</v>
      </c>
      <c r="I20" s="108" t="s">
        <v>136</v>
      </c>
    </row>
    <row r="21" spans="1:9" ht="32.25" customHeight="1" x14ac:dyDescent="0.2">
      <c r="A21" s="116">
        <v>1392</v>
      </c>
      <c r="B21" s="106" t="s">
        <v>85</v>
      </c>
      <c r="C21" s="120">
        <v>33.142857142857139</v>
      </c>
      <c r="D21" s="120">
        <v>288.70000000000005</v>
      </c>
      <c r="E21" s="120">
        <v>284.22857142857146</v>
      </c>
      <c r="F21" s="120">
        <v>168.92857142857142</v>
      </c>
      <c r="G21" s="119">
        <v>0</v>
      </c>
      <c r="H21" s="120">
        <v>775.00000000000011</v>
      </c>
      <c r="I21" s="108" t="s">
        <v>137</v>
      </c>
    </row>
    <row r="22" spans="1:9" ht="29.25" customHeight="1" x14ac:dyDescent="0.2">
      <c r="A22" s="116">
        <v>1394</v>
      </c>
      <c r="B22" s="106" t="s">
        <v>86</v>
      </c>
      <c r="C22" s="120">
        <v>1</v>
      </c>
      <c r="D22" s="119">
        <v>0</v>
      </c>
      <c r="E22" s="119">
        <v>0</v>
      </c>
      <c r="F22" s="119">
        <v>0</v>
      </c>
      <c r="G22" s="119">
        <v>0</v>
      </c>
      <c r="H22" s="120">
        <v>1</v>
      </c>
      <c r="I22" s="108" t="s">
        <v>138</v>
      </c>
    </row>
    <row r="23" spans="1:9" ht="38.25" customHeight="1" x14ac:dyDescent="0.2">
      <c r="A23" s="116">
        <v>1399</v>
      </c>
      <c r="B23" s="106" t="s">
        <v>87</v>
      </c>
      <c r="C23" s="120">
        <v>3</v>
      </c>
      <c r="D23" s="120">
        <v>3</v>
      </c>
      <c r="E23" s="119">
        <v>0</v>
      </c>
      <c r="F23" s="119">
        <v>0</v>
      </c>
      <c r="G23" s="119">
        <v>0</v>
      </c>
      <c r="H23" s="120">
        <v>6</v>
      </c>
      <c r="I23" s="108" t="s">
        <v>139</v>
      </c>
    </row>
    <row r="24" spans="1:9" ht="33.75" customHeight="1" x14ac:dyDescent="0.2">
      <c r="A24" s="116">
        <v>1410</v>
      </c>
      <c r="B24" s="106" t="s">
        <v>88</v>
      </c>
      <c r="C24" s="120">
        <v>248.97619047619048</v>
      </c>
      <c r="D24" s="120">
        <v>1901.923809523809</v>
      </c>
      <c r="E24" s="120">
        <v>144.8857142857143</v>
      </c>
      <c r="F24" s="120">
        <v>92.464285714285722</v>
      </c>
      <c r="G24" s="119">
        <v>0</v>
      </c>
      <c r="H24" s="120">
        <v>2388.2499999999995</v>
      </c>
      <c r="I24" s="108" t="s">
        <v>140</v>
      </c>
    </row>
    <row r="25" spans="1:9" ht="47.25" customHeight="1" x14ac:dyDescent="0.2">
      <c r="A25" s="116">
        <v>1512</v>
      </c>
      <c r="B25" s="106" t="s">
        <v>89</v>
      </c>
      <c r="C25" s="119">
        <v>0</v>
      </c>
      <c r="D25" s="120">
        <v>24.333333333333332</v>
      </c>
      <c r="E25" s="120">
        <v>8.6666666666666661</v>
      </c>
      <c r="F25" s="119">
        <v>0</v>
      </c>
      <c r="G25" s="119">
        <v>0</v>
      </c>
      <c r="H25" s="120">
        <v>33</v>
      </c>
      <c r="I25" s="108" t="s">
        <v>141</v>
      </c>
    </row>
    <row r="26" spans="1:9" ht="21" customHeight="1" x14ac:dyDescent="0.2">
      <c r="A26" s="116">
        <v>1520</v>
      </c>
      <c r="B26" s="106" t="s">
        <v>90</v>
      </c>
      <c r="C26" s="119">
        <v>0</v>
      </c>
      <c r="D26" s="120"/>
      <c r="E26" s="120">
        <v>2</v>
      </c>
      <c r="F26" s="120">
        <v>4</v>
      </c>
      <c r="G26" s="119">
        <v>0</v>
      </c>
      <c r="H26" s="120">
        <v>6</v>
      </c>
      <c r="I26" s="108" t="s">
        <v>142</v>
      </c>
    </row>
    <row r="27" spans="1:9" ht="30.75" customHeight="1" x14ac:dyDescent="0.2">
      <c r="A27" s="115">
        <v>1610</v>
      </c>
      <c r="B27" s="112" t="s">
        <v>91</v>
      </c>
      <c r="C27" s="121">
        <v>0</v>
      </c>
      <c r="D27" s="122">
        <v>10.5</v>
      </c>
      <c r="E27" s="122">
        <v>8.5</v>
      </c>
      <c r="F27" s="121">
        <v>0</v>
      </c>
      <c r="G27" s="121">
        <v>0</v>
      </c>
      <c r="H27" s="122">
        <v>19</v>
      </c>
      <c r="I27" s="114" t="s">
        <v>143</v>
      </c>
    </row>
    <row r="28" spans="1:9" ht="48" customHeight="1" x14ac:dyDescent="0.2">
      <c r="A28" s="116">
        <v>1621</v>
      </c>
      <c r="B28" s="106" t="s">
        <v>92</v>
      </c>
      <c r="C28" s="119">
        <v>0</v>
      </c>
      <c r="D28" s="119">
        <v>0</v>
      </c>
      <c r="E28" s="120">
        <v>2.666666666666667</v>
      </c>
      <c r="F28" s="120">
        <v>4.3333333333333339</v>
      </c>
      <c r="G28" s="119">
        <v>0</v>
      </c>
      <c r="H28" s="120">
        <v>7.0000000000000009</v>
      </c>
      <c r="I28" s="108" t="s">
        <v>144</v>
      </c>
    </row>
    <row r="29" spans="1:9" ht="63" customHeight="1" x14ac:dyDescent="0.2">
      <c r="A29" s="116">
        <v>1622</v>
      </c>
      <c r="B29" s="106" t="s">
        <v>93</v>
      </c>
      <c r="C29" s="119">
        <v>0</v>
      </c>
      <c r="D29" s="120">
        <v>240.20000000000002</v>
      </c>
      <c r="E29" s="120">
        <v>241.00201465201471</v>
      </c>
      <c r="F29" s="120">
        <v>260.57234432234429</v>
      </c>
      <c r="G29" s="120">
        <v>75.225641025641025</v>
      </c>
      <c r="H29" s="120">
        <v>817.00000000000011</v>
      </c>
      <c r="I29" s="108" t="s">
        <v>145</v>
      </c>
    </row>
    <row r="30" spans="1:9" ht="24" customHeight="1" x14ac:dyDescent="0.2">
      <c r="A30" s="137" t="s">
        <v>287</v>
      </c>
      <c r="B30" s="137"/>
      <c r="C30" s="137"/>
      <c r="D30" s="137"/>
      <c r="E30" s="137"/>
      <c r="F30" s="137"/>
      <c r="G30" s="137"/>
      <c r="H30" s="137"/>
      <c r="I30" s="137"/>
    </row>
    <row r="31" spans="1:9" ht="30" customHeight="1" x14ac:dyDescent="0.2">
      <c r="A31" s="145" t="s">
        <v>288</v>
      </c>
      <c r="B31" s="145"/>
      <c r="C31" s="145"/>
      <c r="D31" s="145"/>
      <c r="E31" s="145"/>
      <c r="F31" s="145"/>
      <c r="G31" s="145"/>
      <c r="H31" s="145"/>
      <c r="I31" s="145"/>
    </row>
    <row r="32" spans="1:9" ht="21" customHeight="1" x14ac:dyDescent="0.2">
      <c r="A32" s="166" t="s">
        <v>338</v>
      </c>
      <c r="B32" s="166"/>
      <c r="C32" s="166"/>
      <c r="D32" s="166"/>
      <c r="E32" s="166"/>
      <c r="F32" s="166"/>
      <c r="G32" s="166"/>
      <c r="H32" s="166"/>
      <c r="I32" s="166"/>
    </row>
    <row r="33" spans="1:9" ht="63" customHeight="1" x14ac:dyDescent="0.2">
      <c r="A33" s="167" t="s">
        <v>277</v>
      </c>
      <c r="B33" s="167"/>
      <c r="C33" s="58" t="s">
        <v>279</v>
      </c>
      <c r="D33" s="58" t="s">
        <v>280</v>
      </c>
      <c r="E33" s="58" t="s">
        <v>281</v>
      </c>
      <c r="F33" s="58" t="s">
        <v>282</v>
      </c>
      <c r="G33" s="58" t="s">
        <v>283</v>
      </c>
      <c r="H33" s="58" t="s">
        <v>6</v>
      </c>
      <c r="I33" s="60" t="s">
        <v>21</v>
      </c>
    </row>
    <row r="34" spans="1:9" ht="48" customHeight="1" x14ac:dyDescent="0.2">
      <c r="A34" s="116">
        <v>1629</v>
      </c>
      <c r="B34" s="106" t="s">
        <v>94</v>
      </c>
      <c r="C34" s="119">
        <v>0</v>
      </c>
      <c r="D34" s="120">
        <v>38.166666666666671</v>
      </c>
      <c r="E34" s="120">
        <v>66.333333333333343</v>
      </c>
      <c r="F34" s="120">
        <v>25.166666666666668</v>
      </c>
      <c r="G34" s="120">
        <v>36.333333333333336</v>
      </c>
      <c r="H34" s="120">
        <v>166.00000000000003</v>
      </c>
      <c r="I34" s="108" t="s">
        <v>146</v>
      </c>
    </row>
    <row r="35" spans="1:9" ht="67.5" customHeight="1" x14ac:dyDescent="0.2">
      <c r="A35" s="116">
        <v>1702</v>
      </c>
      <c r="B35" s="106" t="s">
        <v>95</v>
      </c>
      <c r="C35" s="119">
        <v>0</v>
      </c>
      <c r="D35" s="119">
        <v>0</v>
      </c>
      <c r="E35" s="119">
        <v>0</v>
      </c>
      <c r="F35" s="120">
        <v>1</v>
      </c>
      <c r="G35" s="120">
        <v>2</v>
      </c>
      <c r="H35" s="120">
        <v>3</v>
      </c>
      <c r="I35" s="108" t="s">
        <v>147</v>
      </c>
    </row>
    <row r="36" spans="1:9" ht="33" customHeight="1" x14ac:dyDescent="0.2">
      <c r="A36" s="115">
        <v>1709</v>
      </c>
      <c r="B36" s="112" t="s">
        <v>96</v>
      </c>
      <c r="C36" s="121">
        <v>0</v>
      </c>
      <c r="D36" s="121">
        <v>0</v>
      </c>
      <c r="E36" s="121">
        <v>0</v>
      </c>
      <c r="F36" s="121">
        <v>0</v>
      </c>
      <c r="G36" s="122">
        <v>1</v>
      </c>
      <c r="H36" s="122">
        <v>1</v>
      </c>
      <c r="I36" s="114" t="s">
        <v>148</v>
      </c>
    </row>
    <row r="37" spans="1:9" ht="27" customHeight="1" x14ac:dyDescent="0.2">
      <c r="A37" s="116">
        <v>1811</v>
      </c>
      <c r="B37" s="106" t="s">
        <v>97</v>
      </c>
      <c r="C37" s="120">
        <v>16.666666666666664</v>
      </c>
      <c r="D37" s="120">
        <v>248.66666666666666</v>
      </c>
      <c r="E37" s="120">
        <v>327.83333333333331</v>
      </c>
      <c r="F37" s="120">
        <v>117.83333333333334</v>
      </c>
      <c r="G37" s="119">
        <v>0</v>
      </c>
      <c r="H37" s="120">
        <v>711</v>
      </c>
      <c r="I37" s="108" t="s">
        <v>149</v>
      </c>
    </row>
    <row r="38" spans="1:9" ht="30.75" customHeight="1" x14ac:dyDescent="0.2">
      <c r="A38" s="116">
        <v>1910</v>
      </c>
      <c r="B38" s="106" t="s">
        <v>98</v>
      </c>
      <c r="C38" s="119">
        <v>0</v>
      </c>
      <c r="D38" s="119">
        <v>0</v>
      </c>
      <c r="E38" s="119">
        <v>0</v>
      </c>
      <c r="F38" s="120">
        <v>2</v>
      </c>
      <c r="G38" s="119">
        <v>0</v>
      </c>
      <c r="H38" s="120">
        <v>2</v>
      </c>
      <c r="I38" s="108" t="s">
        <v>150</v>
      </c>
    </row>
    <row r="39" spans="1:9" ht="35.25" customHeight="1" x14ac:dyDescent="0.2">
      <c r="A39" s="116">
        <v>1920</v>
      </c>
      <c r="B39" s="106" t="s">
        <v>99</v>
      </c>
      <c r="C39" s="119">
        <v>0</v>
      </c>
      <c r="D39" s="119">
        <v>0</v>
      </c>
      <c r="E39" s="119">
        <v>0</v>
      </c>
      <c r="F39" s="119">
        <v>0</v>
      </c>
      <c r="G39" s="120">
        <v>1</v>
      </c>
      <c r="H39" s="120">
        <v>1</v>
      </c>
      <c r="I39" s="108" t="s">
        <v>151</v>
      </c>
    </row>
    <row r="40" spans="1:9" ht="39" customHeight="1" x14ac:dyDescent="0.2">
      <c r="A40" s="116">
        <v>2011</v>
      </c>
      <c r="B40" s="106" t="s">
        <v>100</v>
      </c>
      <c r="C40" s="120">
        <v>1.3333333333333333</v>
      </c>
      <c r="D40" s="119">
        <v>0</v>
      </c>
      <c r="E40" s="119">
        <v>0</v>
      </c>
      <c r="F40" s="120">
        <v>2</v>
      </c>
      <c r="G40" s="120">
        <v>3.6666666666666661</v>
      </c>
      <c r="H40" s="120">
        <v>6.9999999999999991</v>
      </c>
      <c r="I40" s="108" t="s">
        <v>152</v>
      </c>
    </row>
    <row r="41" spans="1:9" ht="50.25" customHeight="1" x14ac:dyDescent="0.2">
      <c r="A41" s="116">
        <v>2013</v>
      </c>
      <c r="B41" s="106" t="s">
        <v>101</v>
      </c>
      <c r="C41" s="120">
        <v>1.6666666666666667</v>
      </c>
      <c r="D41" s="120">
        <v>3.3333333333333335</v>
      </c>
      <c r="E41" s="119">
        <v>0</v>
      </c>
      <c r="F41" s="119">
        <v>0</v>
      </c>
      <c r="G41" s="119">
        <v>0</v>
      </c>
      <c r="H41" s="120">
        <v>5</v>
      </c>
      <c r="I41" s="108" t="s">
        <v>153</v>
      </c>
    </row>
    <row r="42" spans="1:9" ht="64.5" customHeight="1" x14ac:dyDescent="0.2">
      <c r="A42" s="116">
        <v>2023</v>
      </c>
      <c r="B42" s="106" t="s">
        <v>102</v>
      </c>
      <c r="C42" s="119">
        <v>0</v>
      </c>
      <c r="D42" s="120">
        <v>2.333333333333333</v>
      </c>
      <c r="E42" s="120">
        <v>5</v>
      </c>
      <c r="F42" s="120">
        <v>4.6666666666666661</v>
      </c>
      <c r="G42" s="120">
        <v>6</v>
      </c>
      <c r="H42" s="120">
        <v>18</v>
      </c>
      <c r="I42" s="108" t="s">
        <v>154</v>
      </c>
    </row>
    <row r="43" spans="1:9" ht="39" customHeight="1" x14ac:dyDescent="0.2">
      <c r="A43" s="116">
        <v>2219</v>
      </c>
      <c r="B43" s="106" t="s">
        <v>103</v>
      </c>
      <c r="C43" s="119">
        <v>0</v>
      </c>
      <c r="D43" s="119">
        <v>0</v>
      </c>
      <c r="E43" s="120">
        <v>1.6666666666666667</v>
      </c>
      <c r="F43" s="120">
        <v>1.6666666666666667</v>
      </c>
      <c r="G43" s="120">
        <v>4.666666666666667</v>
      </c>
      <c r="H43" s="120">
        <v>8</v>
      </c>
      <c r="I43" s="108" t="s">
        <v>155</v>
      </c>
    </row>
    <row r="44" spans="1:9" ht="30" customHeight="1" x14ac:dyDescent="0.2">
      <c r="A44" s="137" t="s">
        <v>287</v>
      </c>
      <c r="B44" s="137"/>
      <c r="C44" s="137"/>
      <c r="D44" s="137"/>
      <c r="E44" s="137"/>
      <c r="F44" s="137"/>
      <c r="G44" s="137"/>
      <c r="H44" s="137"/>
      <c r="I44" s="137"/>
    </row>
    <row r="45" spans="1:9" ht="34.5" customHeight="1" x14ac:dyDescent="0.2">
      <c r="A45" s="145" t="s">
        <v>288</v>
      </c>
      <c r="B45" s="145"/>
      <c r="C45" s="145"/>
      <c r="D45" s="145"/>
      <c r="E45" s="145"/>
      <c r="F45" s="145"/>
      <c r="G45" s="145"/>
      <c r="H45" s="145"/>
      <c r="I45" s="145"/>
    </row>
    <row r="46" spans="1:9" ht="18.75" customHeight="1" x14ac:dyDescent="0.2">
      <c r="A46" s="166" t="s">
        <v>338</v>
      </c>
      <c r="B46" s="166"/>
      <c r="C46" s="166"/>
      <c r="D46" s="166"/>
      <c r="E46" s="166"/>
      <c r="F46" s="166"/>
      <c r="G46" s="166"/>
      <c r="H46" s="166"/>
      <c r="I46" s="166"/>
    </row>
    <row r="47" spans="1:9" ht="39" customHeight="1" x14ac:dyDescent="0.2">
      <c r="A47" s="167" t="s">
        <v>277</v>
      </c>
      <c r="B47" s="167"/>
      <c r="C47" s="68" t="s">
        <v>279</v>
      </c>
      <c r="D47" s="68" t="s">
        <v>280</v>
      </c>
      <c r="E47" s="68" t="s">
        <v>281</v>
      </c>
      <c r="F47" s="68" t="s">
        <v>282</v>
      </c>
      <c r="G47" s="68" t="s">
        <v>283</v>
      </c>
      <c r="H47" s="68" t="s">
        <v>6</v>
      </c>
      <c r="I47" s="60" t="s">
        <v>21</v>
      </c>
    </row>
    <row r="48" spans="1:9" ht="39" customHeight="1" x14ac:dyDescent="0.2">
      <c r="A48" s="116">
        <v>2220</v>
      </c>
      <c r="B48" s="106" t="s">
        <v>104</v>
      </c>
      <c r="C48" s="119">
        <v>0</v>
      </c>
      <c r="D48" s="120">
        <v>369.77777777777771</v>
      </c>
      <c r="E48" s="120">
        <v>551.29365079365084</v>
      </c>
      <c r="F48" s="120">
        <v>273.24285714285713</v>
      </c>
      <c r="G48" s="120">
        <v>66.685714285714283</v>
      </c>
      <c r="H48" s="120">
        <v>1261</v>
      </c>
      <c r="I48" s="108" t="s">
        <v>156</v>
      </c>
    </row>
    <row r="49" spans="1:9" ht="39" customHeight="1" x14ac:dyDescent="0.2">
      <c r="A49" s="116">
        <v>2391</v>
      </c>
      <c r="B49" s="106" t="s">
        <v>105</v>
      </c>
      <c r="C49" s="119">
        <v>0</v>
      </c>
      <c r="D49" s="120">
        <v>2</v>
      </c>
      <c r="E49" s="120">
        <v>81.555555555555543</v>
      </c>
      <c r="F49" s="120">
        <v>89.777777777777743</v>
      </c>
      <c r="G49" s="120">
        <v>102.66666666666666</v>
      </c>
      <c r="H49" s="120">
        <v>275.99999999999994</v>
      </c>
      <c r="I49" s="108" t="s">
        <v>157</v>
      </c>
    </row>
    <row r="50" spans="1:9" ht="49.5" customHeight="1" x14ac:dyDescent="0.2">
      <c r="A50" s="116">
        <v>2393</v>
      </c>
      <c r="B50" s="106" t="s">
        <v>106</v>
      </c>
      <c r="C50" s="120">
        <v>15</v>
      </c>
      <c r="D50" s="120">
        <v>10</v>
      </c>
      <c r="E50" s="120">
        <v>5</v>
      </c>
      <c r="F50" s="120">
        <v>1</v>
      </c>
      <c r="G50" s="119">
        <v>0</v>
      </c>
      <c r="H50" s="120">
        <v>31</v>
      </c>
      <c r="I50" s="108" t="s">
        <v>158</v>
      </c>
    </row>
    <row r="51" spans="1:9" ht="39" customHeight="1" x14ac:dyDescent="0.2">
      <c r="A51" s="116">
        <v>2394</v>
      </c>
      <c r="B51" s="106" t="s">
        <v>107</v>
      </c>
      <c r="C51" s="119">
        <v>0</v>
      </c>
      <c r="D51" s="119">
        <v>0</v>
      </c>
      <c r="E51" s="120">
        <v>8.6666666666666679</v>
      </c>
      <c r="F51" s="119">
        <v>0</v>
      </c>
      <c r="G51" s="120">
        <v>16.333333333333336</v>
      </c>
      <c r="H51" s="120">
        <v>25.000000000000004</v>
      </c>
      <c r="I51" s="108" t="s">
        <v>159</v>
      </c>
    </row>
    <row r="52" spans="1:9" ht="37.5" customHeight="1" x14ac:dyDescent="0.2">
      <c r="A52" s="116">
        <v>2395</v>
      </c>
      <c r="B52" s="106" t="s">
        <v>108</v>
      </c>
      <c r="C52" s="119">
        <v>0</v>
      </c>
      <c r="D52" s="120">
        <v>85.516666666666666</v>
      </c>
      <c r="E52" s="120">
        <v>191.93095238095236</v>
      </c>
      <c r="F52" s="120">
        <v>180.2392857142857</v>
      </c>
      <c r="G52" s="120">
        <v>277.02619047619044</v>
      </c>
      <c r="H52" s="120">
        <v>734.71309523809509</v>
      </c>
      <c r="I52" s="108" t="s">
        <v>160</v>
      </c>
    </row>
    <row r="53" spans="1:9" ht="48" customHeight="1" x14ac:dyDescent="0.2">
      <c r="A53" s="116">
        <v>2396</v>
      </c>
      <c r="B53" s="106" t="s">
        <v>109</v>
      </c>
      <c r="C53" s="119">
        <v>0</v>
      </c>
      <c r="D53" s="119">
        <v>0</v>
      </c>
      <c r="E53" s="120">
        <v>4</v>
      </c>
      <c r="F53" s="120">
        <v>25.666666666666671</v>
      </c>
      <c r="G53" s="120">
        <v>10.333333333333334</v>
      </c>
      <c r="H53" s="120">
        <v>40.000000000000007</v>
      </c>
      <c r="I53" s="108" t="s">
        <v>161</v>
      </c>
    </row>
    <row r="54" spans="1:9" ht="32.25" customHeight="1" x14ac:dyDescent="0.2">
      <c r="A54" s="116">
        <v>2410</v>
      </c>
      <c r="B54" s="106" t="s">
        <v>110</v>
      </c>
      <c r="C54" s="119">
        <v>0</v>
      </c>
      <c r="D54" s="119">
        <v>0</v>
      </c>
      <c r="E54" s="119">
        <v>0</v>
      </c>
      <c r="F54" s="120">
        <v>2</v>
      </c>
      <c r="G54" s="119">
        <v>0</v>
      </c>
      <c r="H54" s="120">
        <v>2</v>
      </c>
      <c r="I54" s="108" t="s">
        <v>162</v>
      </c>
    </row>
    <row r="55" spans="1:9" ht="45.75" customHeight="1" x14ac:dyDescent="0.2">
      <c r="A55" s="116">
        <v>2420</v>
      </c>
      <c r="B55" s="106" t="s">
        <v>111</v>
      </c>
      <c r="C55" s="119">
        <v>0</v>
      </c>
      <c r="D55" s="120">
        <v>6</v>
      </c>
      <c r="E55" s="120">
        <v>4</v>
      </c>
      <c r="F55" s="120">
        <v>1.6666666666666667</v>
      </c>
      <c r="G55" s="120">
        <v>3.3333333333333335</v>
      </c>
      <c r="H55" s="120">
        <v>15</v>
      </c>
      <c r="I55" s="108" t="s">
        <v>163</v>
      </c>
    </row>
    <row r="56" spans="1:9" ht="28.5" customHeight="1" x14ac:dyDescent="0.2">
      <c r="A56" s="116">
        <v>2431</v>
      </c>
      <c r="B56" s="106" t="s">
        <v>112</v>
      </c>
      <c r="C56" s="119">
        <v>0</v>
      </c>
      <c r="D56" s="119">
        <v>0</v>
      </c>
      <c r="E56" s="119">
        <v>0</v>
      </c>
      <c r="F56" s="119">
        <v>0</v>
      </c>
      <c r="G56" s="120">
        <v>1</v>
      </c>
      <c r="H56" s="120">
        <v>1</v>
      </c>
      <c r="I56" s="108" t="s">
        <v>164</v>
      </c>
    </row>
    <row r="57" spans="1:9" ht="39" customHeight="1" x14ac:dyDescent="0.2">
      <c r="A57" s="116">
        <v>2432</v>
      </c>
      <c r="B57" s="106" t="s">
        <v>113</v>
      </c>
      <c r="C57" s="119">
        <v>0</v>
      </c>
      <c r="D57" s="120">
        <v>1</v>
      </c>
      <c r="E57" s="120">
        <v>4</v>
      </c>
      <c r="F57" s="119">
        <v>0</v>
      </c>
      <c r="G57" s="119">
        <v>0</v>
      </c>
      <c r="H57" s="120">
        <v>5</v>
      </c>
      <c r="I57" s="108" t="s">
        <v>165</v>
      </c>
    </row>
    <row r="58" spans="1:9" ht="24.75" customHeight="1" x14ac:dyDescent="0.2">
      <c r="A58" s="137" t="s">
        <v>287</v>
      </c>
      <c r="B58" s="137"/>
      <c r="C58" s="137"/>
      <c r="D58" s="137"/>
      <c r="E58" s="137"/>
      <c r="F58" s="137"/>
      <c r="G58" s="137"/>
      <c r="H58" s="137"/>
      <c r="I58" s="137"/>
    </row>
    <row r="59" spans="1:9" ht="39" customHeight="1" x14ac:dyDescent="0.2">
      <c r="A59" s="145" t="s">
        <v>288</v>
      </c>
      <c r="B59" s="145"/>
      <c r="C59" s="145"/>
      <c r="D59" s="145"/>
      <c r="E59" s="145"/>
      <c r="F59" s="145"/>
      <c r="G59" s="145"/>
      <c r="H59" s="145"/>
      <c r="I59" s="145"/>
    </row>
    <row r="60" spans="1:9" ht="18.75" customHeight="1" x14ac:dyDescent="0.2">
      <c r="A60" s="166" t="s">
        <v>338</v>
      </c>
      <c r="B60" s="166"/>
      <c r="C60" s="166"/>
      <c r="D60" s="166"/>
      <c r="E60" s="166"/>
      <c r="F60" s="166"/>
      <c r="G60" s="166"/>
      <c r="H60" s="166"/>
      <c r="I60" s="166"/>
    </row>
    <row r="61" spans="1:9" ht="47.25" customHeight="1" x14ac:dyDescent="0.2">
      <c r="A61" s="167" t="s">
        <v>277</v>
      </c>
      <c r="B61" s="167"/>
      <c r="C61" s="58" t="s">
        <v>279</v>
      </c>
      <c r="D61" s="58" t="s">
        <v>280</v>
      </c>
      <c r="E61" s="58" t="s">
        <v>281</v>
      </c>
      <c r="F61" s="58" t="s">
        <v>282</v>
      </c>
      <c r="G61" s="58" t="s">
        <v>283</v>
      </c>
      <c r="H61" s="58" t="s">
        <v>6</v>
      </c>
      <c r="I61" s="60" t="s">
        <v>21</v>
      </c>
    </row>
    <row r="62" spans="1:9" ht="35.25" customHeight="1" x14ac:dyDescent="0.2">
      <c r="A62" s="116">
        <v>2511</v>
      </c>
      <c r="B62" s="106" t="s">
        <v>114</v>
      </c>
      <c r="C62" s="120">
        <v>20.071428571428573</v>
      </c>
      <c r="D62" s="120">
        <v>1657.7896252869946</v>
      </c>
      <c r="E62" s="120">
        <v>3727.003993813204</v>
      </c>
      <c r="F62" s="120">
        <v>1043.5783236500342</v>
      </c>
      <c r="G62" s="120">
        <v>131.49342105263156</v>
      </c>
      <c r="H62" s="120">
        <v>6579.9367923742939</v>
      </c>
      <c r="I62" s="108" t="s">
        <v>166</v>
      </c>
    </row>
    <row r="63" spans="1:9" ht="33" customHeight="1" x14ac:dyDescent="0.2">
      <c r="A63" s="116">
        <v>2512</v>
      </c>
      <c r="B63" s="106" t="s">
        <v>115</v>
      </c>
      <c r="C63" s="119">
        <v>0</v>
      </c>
      <c r="D63" s="120">
        <v>21.300000000000004</v>
      </c>
      <c r="E63" s="120">
        <v>68.5</v>
      </c>
      <c r="F63" s="120">
        <v>36.6</v>
      </c>
      <c r="G63" s="120">
        <v>30.6</v>
      </c>
      <c r="H63" s="120">
        <v>157</v>
      </c>
      <c r="I63" s="108" t="s">
        <v>167</v>
      </c>
    </row>
    <row r="64" spans="1:9" ht="47.25" customHeight="1" x14ac:dyDescent="0.2">
      <c r="A64" s="116">
        <v>2593</v>
      </c>
      <c r="B64" s="106" t="s">
        <v>116</v>
      </c>
      <c r="C64" s="120">
        <v>2.6666666666666665</v>
      </c>
      <c r="D64" s="120">
        <v>127.99999999999997</v>
      </c>
      <c r="E64" s="120">
        <v>23.333333333333332</v>
      </c>
      <c r="F64" s="120">
        <v>5</v>
      </c>
      <c r="G64" s="119">
        <v>0</v>
      </c>
      <c r="H64" s="120">
        <v>158.99999999999997</v>
      </c>
      <c r="I64" s="108" t="s">
        <v>168</v>
      </c>
    </row>
    <row r="65" spans="1:9" ht="51.75" customHeight="1" x14ac:dyDescent="0.2">
      <c r="A65" s="116">
        <v>2599</v>
      </c>
      <c r="B65" s="106" t="s">
        <v>117</v>
      </c>
      <c r="C65" s="120">
        <v>2</v>
      </c>
      <c r="D65" s="120">
        <v>78.8</v>
      </c>
      <c r="E65" s="120">
        <v>10</v>
      </c>
      <c r="F65" s="120">
        <v>2</v>
      </c>
      <c r="G65" s="120">
        <v>8.1999999999999993</v>
      </c>
      <c r="H65" s="120">
        <v>101</v>
      </c>
      <c r="I65" s="108" t="s">
        <v>169</v>
      </c>
    </row>
    <row r="66" spans="1:9" ht="47.25" customHeight="1" x14ac:dyDescent="0.2">
      <c r="A66" s="116">
        <v>2660</v>
      </c>
      <c r="B66" s="106" t="s">
        <v>118</v>
      </c>
      <c r="C66" s="119">
        <v>0</v>
      </c>
      <c r="D66" s="119">
        <v>0</v>
      </c>
      <c r="E66" s="120">
        <v>8</v>
      </c>
      <c r="F66" s="120">
        <v>26</v>
      </c>
      <c r="G66" s="119">
        <v>0</v>
      </c>
      <c r="H66" s="120">
        <v>34</v>
      </c>
      <c r="I66" s="108" t="s">
        <v>170</v>
      </c>
    </row>
    <row r="67" spans="1:9" ht="50.25" customHeight="1" x14ac:dyDescent="0.2">
      <c r="A67" s="116">
        <v>2670</v>
      </c>
      <c r="B67" s="106" t="s">
        <v>119</v>
      </c>
      <c r="C67" s="119">
        <v>0</v>
      </c>
      <c r="D67" s="120">
        <v>170.61666666666662</v>
      </c>
      <c r="E67" s="120">
        <v>155.88333333333333</v>
      </c>
      <c r="F67" s="120">
        <v>78.5</v>
      </c>
      <c r="G67" s="119">
        <v>0</v>
      </c>
      <c r="H67" s="120">
        <v>404.99999999999994</v>
      </c>
      <c r="I67" s="108" t="s">
        <v>171</v>
      </c>
    </row>
    <row r="68" spans="1:9" ht="33.75" customHeight="1" x14ac:dyDescent="0.2">
      <c r="A68" s="116">
        <v>2750</v>
      </c>
      <c r="B68" s="106" t="s">
        <v>120</v>
      </c>
      <c r="C68" s="120">
        <v>1</v>
      </c>
      <c r="D68" s="120">
        <v>28</v>
      </c>
      <c r="E68" s="120">
        <v>35.333333333333336</v>
      </c>
      <c r="F68" s="120">
        <v>13.666666666666666</v>
      </c>
      <c r="G68" s="120">
        <v>15</v>
      </c>
      <c r="H68" s="120">
        <v>93.000000000000014</v>
      </c>
      <c r="I68" s="108" t="s">
        <v>172</v>
      </c>
    </row>
    <row r="69" spans="1:9" ht="47.25" customHeight="1" x14ac:dyDescent="0.2">
      <c r="A69" s="116">
        <v>2821</v>
      </c>
      <c r="B69" s="106" t="s">
        <v>121</v>
      </c>
      <c r="C69" s="119">
        <v>0</v>
      </c>
      <c r="D69" s="120">
        <v>1</v>
      </c>
      <c r="E69" s="119">
        <v>0</v>
      </c>
      <c r="F69" s="119">
        <v>0</v>
      </c>
      <c r="G69" s="119">
        <v>0</v>
      </c>
      <c r="H69" s="120">
        <v>1</v>
      </c>
      <c r="I69" s="108" t="s">
        <v>173</v>
      </c>
    </row>
    <row r="70" spans="1:9" ht="33" customHeight="1" x14ac:dyDescent="0.2">
      <c r="A70" s="116">
        <v>3011</v>
      </c>
      <c r="B70" s="106" t="s">
        <v>122</v>
      </c>
      <c r="C70" s="120">
        <v>2</v>
      </c>
      <c r="D70" s="120">
        <v>3</v>
      </c>
      <c r="E70" s="120">
        <v>7</v>
      </c>
      <c r="F70" s="119">
        <v>0</v>
      </c>
      <c r="G70" s="119">
        <v>0</v>
      </c>
      <c r="H70" s="120">
        <v>12</v>
      </c>
      <c r="I70" s="108" t="s">
        <v>174</v>
      </c>
    </row>
    <row r="71" spans="1:9" ht="26.25" customHeight="1" x14ac:dyDescent="0.2">
      <c r="A71" s="116">
        <v>3100</v>
      </c>
      <c r="B71" s="106" t="s">
        <v>123</v>
      </c>
      <c r="C71" s="120">
        <v>26.904761904761905</v>
      </c>
      <c r="D71" s="120">
        <v>805.21914999414992</v>
      </c>
      <c r="E71" s="120">
        <v>1569.8469024219023</v>
      </c>
      <c r="F71" s="120">
        <v>1159.491853866853</v>
      </c>
      <c r="G71" s="120">
        <v>126.50859950859952</v>
      </c>
      <c r="H71" s="120">
        <v>3687.9712676962668</v>
      </c>
      <c r="I71" s="108" t="s">
        <v>48</v>
      </c>
    </row>
    <row r="72" spans="1:9" ht="39" customHeight="1" x14ac:dyDescent="0.2">
      <c r="A72" s="116">
        <v>3211</v>
      </c>
      <c r="B72" s="106" t="s">
        <v>124</v>
      </c>
      <c r="C72" s="119">
        <v>0</v>
      </c>
      <c r="D72" s="120">
        <v>3</v>
      </c>
      <c r="E72" s="119">
        <v>0</v>
      </c>
      <c r="F72" s="119">
        <v>0</v>
      </c>
      <c r="G72" s="120">
        <v>9</v>
      </c>
      <c r="H72" s="120">
        <v>12</v>
      </c>
      <c r="I72" s="108" t="s">
        <v>175</v>
      </c>
    </row>
    <row r="73" spans="1:9" ht="34.5" customHeight="1" x14ac:dyDescent="0.2">
      <c r="A73" s="116">
        <v>3290</v>
      </c>
      <c r="B73" s="106" t="s">
        <v>289</v>
      </c>
      <c r="C73" s="120">
        <v>1</v>
      </c>
      <c r="D73" s="120">
        <v>18.333333333333332</v>
      </c>
      <c r="E73" s="120">
        <v>11.666666666666666</v>
      </c>
      <c r="F73" s="119">
        <v>0</v>
      </c>
      <c r="G73" s="119">
        <v>0</v>
      </c>
      <c r="H73" s="120">
        <v>31</v>
      </c>
      <c r="I73" s="108" t="s">
        <v>49</v>
      </c>
    </row>
    <row r="74" spans="1:9" ht="21.75" customHeight="1" x14ac:dyDescent="0.2">
      <c r="A74" s="164" t="s">
        <v>6</v>
      </c>
      <c r="B74" s="172"/>
      <c r="C74" s="38">
        <v>396.29523809523812</v>
      </c>
      <c r="D74" s="38">
        <v>7092.3507048711617</v>
      </c>
      <c r="E74" s="38">
        <v>9697.6792625909711</v>
      </c>
      <c r="F74" s="38">
        <v>7836.5636223073925</v>
      </c>
      <c r="G74" s="38">
        <v>2733.3020053150403</v>
      </c>
      <c r="H74" s="38">
        <v>27756.190833179804</v>
      </c>
      <c r="I74" s="39" t="s">
        <v>50</v>
      </c>
    </row>
    <row r="75" spans="1:9" ht="21.75" customHeight="1" x14ac:dyDescent="0.2">
      <c r="A75" s="164" t="s">
        <v>4</v>
      </c>
      <c r="B75" s="172"/>
      <c r="C75" s="40">
        <f>C74/H74*100</f>
        <v>1.4277724219330055</v>
      </c>
      <c r="D75" s="40">
        <f>D74/H74*100</f>
        <v>25.552320012128437</v>
      </c>
      <c r="E75" s="40">
        <f>E74/H74*100</f>
        <v>34.938797333092069</v>
      </c>
      <c r="F75" s="40">
        <f>F74/H74*100</f>
        <v>28.2335701948682</v>
      </c>
      <c r="G75" s="40">
        <f>G74/H74*100</f>
        <v>9.8475400379782876</v>
      </c>
      <c r="H75" s="40">
        <f>27756/H74*100</f>
        <v>99.999312466249606</v>
      </c>
      <c r="I75" s="39" t="s">
        <v>221</v>
      </c>
    </row>
    <row r="76" spans="1:9" ht="21.75" customHeight="1" x14ac:dyDescent="0.2">
      <c r="A76" s="164" t="s">
        <v>5</v>
      </c>
      <c r="B76" s="172"/>
      <c r="C76" s="40">
        <f>C75</f>
        <v>1.4277724219330055</v>
      </c>
      <c r="D76" s="40">
        <f>C76+D75</f>
        <v>26.980092434061444</v>
      </c>
      <c r="E76" s="40">
        <f>D76+E75</f>
        <v>61.918889767153516</v>
      </c>
      <c r="F76" s="40">
        <f>E76+F75</f>
        <v>90.152459962021709</v>
      </c>
      <c r="G76" s="40">
        <f>F76+G75</f>
        <v>100</v>
      </c>
      <c r="H76" s="160" t="s">
        <v>224</v>
      </c>
      <c r="I76" s="171"/>
    </row>
  </sheetData>
  <mergeCells count="24">
    <mergeCell ref="A1:I1"/>
    <mergeCell ref="A2:I2"/>
    <mergeCell ref="A3:I3"/>
    <mergeCell ref="H76:I76"/>
    <mergeCell ref="A74:B74"/>
    <mergeCell ref="A75:B75"/>
    <mergeCell ref="A76:B76"/>
    <mergeCell ref="A16:I16"/>
    <mergeCell ref="A17:I17"/>
    <mergeCell ref="A18:I18"/>
    <mergeCell ref="A19:B19"/>
    <mergeCell ref="A30:I30"/>
    <mergeCell ref="A31:I31"/>
    <mergeCell ref="A32:I32"/>
    <mergeCell ref="A33:B33"/>
    <mergeCell ref="A44:I44"/>
    <mergeCell ref="A58:I58"/>
    <mergeCell ref="A59:I59"/>
    <mergeCell ref="A60:I60"/>
    <mergeCell ref="A61:B61"/>
    <mergeCell ref="A4:B4"/>
    <mergeCell ref="A45:I45"/>
    <mergeCell ref="A46:I46"/>
    <mergeCell ref="A47:B47"/>
  </mergeCells>
  <printOptions horizontalCentered="1" verticalCentered="1"/>
  <pageMargins left="0.7" right="0.7" top="0.75" bottom="0.75" header="0.3" footer="0.3"/>
  <pageSetup scale="77" firstPageNumber="26" orientation="landscape" useFirstPageNumber="1" r:id="rId1"/>
  <headerFooter>
    <oddFooter>&amp;C&amp;P</oddFooter>
  </headerFooter>
  <rowBreaks count="4" manualBreakCount="4">
    <brk id="15" max="16383" man="1"/>
    <brk id="29" max="16383" man="1"/>
    <brk id="43" max="16383" man="1"/>
    <brk id="5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68"/>
  <sheetViews>
    <sheetView rightToLeft="1" view="pageBreakPreview" topLeftCell="A58" zoomScaleNormal="100" zoomScaleSheetLayoutView="100" workbookViewId="0">
      <selection activeCell="F68" sqref="F68:G68"/>
    </sheetView>
  </sheetViews>
  <sheetFormatPr defaultRowHeight="15.75" x14ac:dyDescent="0.2"/>
  <cols>
    <col min="1" max="1" width="7.42578125" style="126" customWidth="1"/>
    <col min="2" max="2" width="37.7109375" style="71" customWidth="1"/>
    <col min="3" max="5" width="12.42578125" style="2" customWidth="1"/>
    <col min="6" max="6" width="13.5703125" style="2" customWidth="1"/>
    <col min="7" max="7" width="36.85546875" style="26" customWidth="1"/>
    <col min="8" max="16384" width="9.140625" style="2"/>
  </cols>
  <sheetData>
    <row r="1" spans="1:7" ht="27.75" customHeight="1" x14ac:dyDescent="0.2">
      <c r="A1" s="177" t="s">
        <v>295</v>
      </c>
      <c r="B1" s="177"/>
      <c r="C1" s="177"/>
      <c r="D1" s="177"/>
      <c r="E1" s="177"/>
      <c r="F1" s="177"/>
      <c r="G1" s="177"/>
    </row>
    <row r="2" spans="1:7" ht="26.25" customHeight="1" x14ac:dyDescent="0.2">
      <c r="A2" s="145" t="s">
        <v>294</v>
      </c>
      <c r="B2" s="145"/>
      <c r="C2" s="145"/>
      <c r="D2" s="145"/>
      <c r="E2" s="145"/>
      <c r="F2" s="145"/>
      <c r="G2" s="145"/>
    </row>
    <row r="3" spans="1:7" ht="22.5" customHeight="1" x14ac:dyDescent="0.2">
      <c r="A3" s="178" t="s">
        <v>290</v>
      </c>
      <c r="B3" s="178"/>
      <c r="C3" s="178"/>
      <c r="D3" s="178"/>
      <c r="E3" s="178"/>
      <c r="F3" s="178"/>
      <c r="G3" s="178"/>
    </row>
    <row r="4" spans="1:7" s="25" customFormat="1" ht="34.5" customHeight="1" x14ac:dyDescent="0.25">
      <c r="A4" s="179" t="s">
        <v>72</v>
      </c>
      <c r="B4" s="179"/>
      <c r="C4" s="33" t="s">
        <v>291</v>
      </c>
      <c r="D4" s="33" t="s">
        <v>292</v>
      </c>
      <c r="E4" s="33" t="s">
        <v>293</v>
      </c>
      <c r="F4" s="33" t="s">
        <v>3</v>
      </c>
      <c r="G4" s="41" t="s">
        <v>21</v>
      </c>
    </row>
    <row r="5" spans="1:7" ht="22.5" customHeight="1" x14ac:dyDescent="0.2">
      <c r="A5" s="125">
        <v>1010</v>
      </c>
      <c r="B5" s="106" t="s">
        <v>74</v>
      </c>
      <c r="C5" s="131">
        <v>0</v>
      </c>
      <c r="D5" s="107">
        <v>16.75</v>
      </c>
      <c r="E5" s="107">
        <v>5.25</v>
      </c>
      <c r="F5" s="107">
        <v>22</v>
      </c>
      <c r="G5" s="123" t="s">
        <v>126</v>
      </c>
    </row>
    <row r="6" spans="1:7" ht="22.5" customHeight="1" x14ac:dyDescent="0.2">
      <c r="A6" s="125">
        <v>1030</v>
      </c>
      <c r="B6" s="106" t="s">
        <v>75</v>
      </c>
      <c r="C6" s="107">
        <v>13.000000000000002</v>
      </c>
      <c r="D6" s="107">
        <v>3.333333333333333</v>
      </c>
      <c r="E6" s="107">
        <v>4.6666666666666661</v>
      </c>
      <c r="F6" s="107">
        <v>21</v>
      </c>
      <c r="G6" s="123" t="s">
        <v>127</v>
      </c>
    </row>
    <row r="7" spans="1:7" ht="36.75" customHeight="1" x14ac:dyDescent="0.2">
      <c r="A7" s="125">
        <v>1040</v>
      </c>
      <c r="B7" s="106" t="s">
        <v>76</v>
      </c>
      <c r="C7" s="107">
        <v>67.666666666666671</v>
      </c>
      <c r="D7" s="107">
        <v>32</v>
      </c>
      <c r="E7" s="107">
        <v>20.333333333333336</v>
      </c>
      <c r="F7" s="107">
        <v>120</v>
      </c>
      <c r="G7" s="123" t="s">
        <v>128</v>
      </c>
    </row>
    <row r="8" spans="1:7" ht="25.5" customHeight="1" x14ac:dyDescent="0.2">
      <c r="A8" s="125">
        <v>1050</v>
      </c>
      <c r="B8" s="106" t="s">
        <v>77</v>
      </c>
      <c r="C8" s="107">
        <v>1</v>
      </c>
      <c r="D8" s="107">
        <v>6.6666666666666679</v>
      </c>
      <c r="E8" s="107">
        <v>7.3333333333333339</v>
      </c>
      <c r="F8" s="107">
        <v>15.000000000000002</v>
      </c>
      <c r="G8" s="123" t="s">
        <v>129</v>
      </c>
    </row>
    <row r="9" spans="1:7" ht="28.5" customHeight="1" x14ac:dyDescent="0.2">
      <c r="A9" s="125">
        <v>1061</v>
      </c>
      <c r="B9" s="106" t="s">
        <v>78</v>
      </c>
      <c r="C9" s="107">
        <v>80.25</v>
      </c>
      <c r="D9" s="107">
        <v>58.5</v>
      </c>
      <c r="E9" s="107">
        <v>7.25</v>
      </c>
      <c r="F9" s="107">
        <v>146</v>
      </c>
      <c r="G9" s="123" t="s">
        <v>130</v>
      </c>
    </row>
    <row r="10" spans="1:7" ht="25.5" customHeight="1" x14ac:dyDescent="0.2">
      <c r="A10" s="125">
        <v>1071</v>
      </c>
      <c r="B10" s="106" t="s">
        <v>79</v>
      </c>
      <c r="C10" s="107">
        <v>1635.5162888581997</v>
      </c>
      <c r="D10" s="107">
        <v>5213.0873422166105</v>
      </c>
      <c r="E10" s="107">
        <v>674.66842774872191</v>
      </c>
      <c r="F10" s="107">
        <v>7523.2720588235325</v>
      </c>
      <c r="G10" s="123" t="s">
        <v>131</v>
      </c>
    </row>
    <row r="11" spans="1:7" x14ac:dyDescent="0.2">
      <c r="A11" s="125">
        <v>1073</v>
      </c>
      <c r="B11" s="106" t="s">
        <v>80</v>
      </c>
      <c r="C11" s="107">
        <v>139.9047619047619</v>
      </c>
      <c r="D11" s="107">
        <v>362.04761904761904</v>
      </c>
      <c r="E11" s="107">
        <v>165.38095238095238</v>
      </c>
      <c r="F11" s="107">
        <v>667.33333333333337</v>
      </c>
      <c r="G11" s="123" t="s">
        <v>132</v>
      </c>
    </row>
    <row r="12" spans="1:7" ht="31.5" x14ac:dyDescent="0.2">
      <c r="A12" s="125">
        <v>1074</v>
      </c>
      <c r="B12" s="106" t="s">
        <v>81</v>
      </c>
      <c r="C12" s="131">
        <v>0</v>
      </c>
      <c r="D12" s="131">
        <v>0</v>
      </c>
      <c r="E12" s="107">
        <v>1</v>
      </c>
      <c r="F12" s="107">
        <v>1</v>
      </c>
      <c r="G12" s="123" t="s">
        <v>133</v>
      </c>
    </row>
    <row r="13" spans="1:7" ht="31.5" x14ac:dyDescent="0.2">
      <c r="A13" s="125">
        <v>1079</v>
      </c>
      <c r="B13" s="106" t="s">
        <v>82</v>
      </c>
      <c r="C13" s="107">
        <v>362.58809523809538</v>
      </c>
      <c r="D13" s="107">
        <v>115.73333333333333</v>
      </c>
      <c r="E13" s="107">
        <v>68.392857142857139</v>
      </c>
      <c r="F13" s="107">
        <v>546.71428571428589</v>
      </c>
      <c r="G13" s="123" t="s">
        <v>134</v>
      </c>
    </row>
    <row r="14" spans="1:7" ht="31.5" customHeight="1" x14ac:dyDescent="0.2">
      <c r="A14" s="125">
        <v>1080</v>
      </c>
      <c r="B14" s="106" t="s">
        <v>83</v>
      </c>
      <c r="C14" s="107">
        <v>14.666666666666664</v>
      </c>
      <c r="D14" s="107">
        <v>21.333333333333336</v>
      </c>
      <c r="E14" s="107">
        <v>1</v>
      </c>
      <c r="F14" s="107">
        <v>37</v>
      </c>
      <c r="G14" s="123" t="s">
        <v>135</v>
      </c>
    </row>
    <row r="15" spans="1:7" ht="31.5" x14ac:dyDescent="0.2">
      <c r="A15" s="125">
        <v>1104</v>
      </c>
      <c r="B15" s="106" t="s">
        <v>84</v>
      </c>
      <c r="C15" s="131">
        <v>0</v>
      </c>
      <c r="D15" s="107">
        <v>4.333333333333333</v>
      </c>
      <c r="E15" s="107">
        <v>14.666666666666666</v>
      </c>
      <c r="F15" s="107">
        <v>19</v>
      </c>
      <c r="G15" s="123" t="s">
        <v>136</v>
      </c>
    </row>
    <row r="16" spans="1:7" ht="30" customHeight="1" x14ac:dyDescent="0.2">
      <c r="A16" s="125">
        <v>1392</v>
      </c>
      <c r="B16" s="106" t="s">
        <v>85</v>
      </c>
      <c r="C16" s="107">
        <v>735.05714285714271</v>
      </c>
      <c r="D16" s="107">
        <v>39.942857142857136</v>
      </c>
      <c r="E16" s="131">
        <v>0</v>
      </c>
      <c r="F16" s="107">
        <v>774.99999999999989</v>
      </c>
      <c r="G16" s="123" t="s">
        <v>137</v>
      </c>
    </row>
    <row r="17" spans="1:7" ht="31.5" x14ac:dyDescent="0.2">
      <c r="A17" s="125">
        <v>1394</v>
      </c>
      <c r="B17" s="106" t="s">
        <v>86</v>
      </c>
      <c r="C17" s="107">
        <v>1</v>
      </c>
      <c r="D17" s="131">
        <v>0</v>
      </c>
      <c r="E17" s="131">
        <v>0</v>
      </c>
      <c r="F17" s="107">
        <v>1</v>
      </c>
      <c r="G17" s="123" t="s">
        <v>138</v>
      </c>
    </row>
    <row r="18" spans="1:7" ht="31.5" x14ac:dyDescent="0.2">
      <c r="A18" s="125">
        <v>1399</v>
      </c>
      <c r="B18" s="106" t="s">
        <v>87</v>
      </c>
      <c r="C18" s="107">
        <v>6</v>
      </c>
      <c r="D18" s="131">
        <v>0</v>
      </c>
      <c r="E18" s="131">
        <v>0</v>
      </c>
      <c r="F18" s="107">
        <v>6</v>
      </c>
      <c r="G18" s="123" t="s">
        <v>139</v>
      </c>
    </row>
    <row r="19" spans="1:7" ht="27" customHeight="1" x14ac:dyDescent="0.2">
      <c r="A19" s="125">
        <v>1410</v>
      </c>
      <c r="B19" s="106" t="s">
        <v>88</v>
      </c>
      <c r="C19" s="107">
        <v>2310.2142857142849</v>
      </c>
      <c r="D19" s="107">
        <v>78.035714285714292</v>
      </c>
      <c r="E19" s="131">
        <v>0</v>
      </c>
      <c r="F19" s="107">
        <v>2388.2499999999991</v>
      </c>
      <c r="G19" s="123" t="s">
        <v>140</v>
      </c>
    </row>
    <row r="20" spans="1:7" ht="47.25" x14ac:dyDescent="0.2">
      <c r="A20" s="125">
        <v>1512</v>
      </c>
      <c r="B20" s="106" t="s">
        <v>89</v>
      </c>
      <c r="C20" s="107">
        <v>24.333333333333332</v>
      </c>
      <c r="D20" s="107">
        <v>8.6666666666666661</v>
      </c>
      <c r="E20" s="131">
        <v>0</v>
      </c>
      <c r="F20" s="107">
        <v>33</v>
      </c>
      <c r="G20" s="123" t="s">
        <v>141</v>
      </c>
    </row>
    <row r="21" spans="1:7" ht="25.5" customHeight="1" x14ac:dyDescent="0.2">
      <c r="A21" s="125">
        <v>1520</v>
      </c>
      <c r="B21" s="106" t="s">
        <v>90</v>
      </c>
      <c r="C21" s="131">
        <v>0</v>
      </c>
      <c r="D21" s="107">
        <v>6</v>
      </c>
      <c r="E21" s="131">
        <v>0</v>
      </c>
      <c r="F21" s="107">
        <v>6</v>
      </c>
      <c r="G21" s="123" t="s">
        <v>142</v>
      </c>
    </row>
    <row r="22" spans="1:7" ht="27" customHeight="1" x14ac:dyDescent="0.2">
      <c r="A22" s="125">
        <v>1610</v>
      </c>
      <c r="B22" s="106" t="s">
        <v>91</v>
      </c>
      <c r="C22" s="107">
        <v>10.5</v>
      </c>
      <c r="D22" s="107">
        <v>8.5</v>
      </c>
      <c r="E22" s="131">
        <v>0</v>
      </c>
      <c r="F22" s="107">
        <v>19</v>
      </c>
      <c r="G22" s="123" t="s">
        <v>143</v>
      </c>
    </row>
    <row r="23" spans="1:7" ht="41.25" customHeight="1" x14ac:dyDescent="0.2">
      <c r="A23" s="125">
        <v>1621</v>
      </c>
      <c r="B23" s="106" t="s">
        <v>92</v>
      </c>
      <c r="C23" s="131">
        <v>0</v>
      </c>
      <c r="D23" s="107">
        <v>5</v>
      </c>
      <c r="E23" s="107">
        <v>2</v>
      </c>
      <c r="F23" s="107">
        <v>7</v>
      </c>
      <c r="G23" s="123" t="s">
        <v>144</v>
      </c>
    </row>
    <row r="24" spans="1:7" ht="16.5" customHeight="1" x14ac:dyDescent="0.2">
      <c r="C24" s="27"/>
      <c r="D24" s="27"/>
      <c r="E24" s="27"/>
      <c r="F24" s="27"/>
      <c r="G24" s="71" t="s">
        <v>339</v>
      </c>
    </row>
    <row r="25" spans="1:7" ht="21" customHeight="1" x14ac:dyDescent="0.2">
      <c r="A25" s="177" t="s">
        <v>295</v>
      </c>
      <c r="B25" s="177"/>
      <c r="C25" s="177"/>
      <c r="D25" s="177"/>
      <c r="E25" s="177"/>
      <c r="F25" s="177"/>
      <c r="G25" s="177"/>
    </row>
    <row r="26" spans="1:7" ht="31.5" customHeight="1" x14ac:dyDescent="0.2">
      <c r="A26" s="145" t="s">
        <v>294</v>
      </c>
      <c r="B26" s="145"/>
      <c r="C26" s="145"/>
      <c r="D26" s="145"/>
      <c r="E26" s="145"/>
      <c r="F26" s="145"/>
      <c r="G26" s="145"/>
    </row>
    <row r="27" spans="1:7" ht="18" customHeight="1" x14ac:dyDescent="0.2">
      <c r="A27" s="178" t="s">
        <v>340</v>
      </c>
      <c r="B27" s="178"/>
      <c r="C27" s="178"/>
      <c r="D27" s="178"/>
      <c r="E27" s="178"/>
      <c r="F27" s="178"/>
      <c r="G27" s="178"/>
    </row>
    <row r="28" spans="1:7" ht="41.25" customHeight="1" x14ac:dyDescent="0.2">
      <c r="A28" s="179" t="s">
        <v>72</v>
      </c>
      <c r="B28" s="179"/>
      <c r="C28" s="48" t="s">
        <v>291</v>
      </c>
      <c r="D28" s="48" t="s">
        <v>292</v>
      </c>
      <c r="E28" s="48" t="s">
        <v>293</v>
      </c>
      <c r="F28" s="48" t="s">
        <v>3</v>
      </c>
      <c r="G28" s="41" t="s">
        <v>21</v>
      </c>
    </row>
    <row r="29" spans="1:7" ht="45" customHeight="1" x14ac:dyDescent="0.2">
      <c r="A29" s="125">
        <v>1622</v>
      </c>
      <c r="B29" s="106" t="s">
        <v>93</v>
      </c>
      <c r="C29" s="107">
        <v>555.53278388278352</v>
      </c>
      <c r="D29" s="107">
        <v>256.8005494505494</v>
      </c>
      <c r="E29" s="107">
        <v>4.666666666666667</v>
      </c>
      <c r="F29" s="107">
        <v>816.99999999999955</v>
      </c>
      <c r="G29" s="123" t="s">
        <v>145</v>
      </c>
    </row>
    <row r="30" spans="1:7" ht="37.5" customHeight="1" x14ac:dyDescent="0.2">
      <c r="A30" s="125">
        <v>1629</v>
      </c>
      <c r="B30" s="106" t="s">
        <v>94</v>
      </c>
      <c r="C30" s="107">
        <v>110.41666666666669</v>
      </c>
      <c r="D30" s="107">
        <v>55.583333333333336</v>
      </c>
      <c r="E30" s="131">
        <v>0</v>
      </c>
      <c r="F30" s="107">
        <v>166.00000000000003</v>
      </c>
      <c r="G30" s="123" t="s">
        <v>146</v>
      </c>
    </row>
    <row r="31" spans="1:7" ht="63.75" customHeight="1" x14ac:dyDescent="0.2">
      <c r="A31" s="125">
        <v>1702</v>
      </c>
      <c r="B31" s="106" t="s">
        <v>95</v>
      </c>
      <c r="C31" s="107">
        <v>1</v>
      </c>
      <c r="D31" s="107">
        <v>1</v>
      </c>
      <c r="E31" s="107">
        <v>1</v>
      </c>
      <c r="F31" s="107">
        <v>3</v>
      </c>
      <c r="G31" s="123" t="s">
        <v>147</v>
      </c>
    </row>
    <row r="32" spans="1:7" ht="31.5" x14ac:dyDescent="0.2">
      <c r="A32" s="125">
        <v>1709</v>
      </c>
      <c r="B32" s="106" t="s">
        <v>96</v>
      </c>
      <c r="C32" s="131">
        <v>0</v>
      </c>
      <c r="D32" s="131">
        <v>0</v>
      </c>
      <c r="E32" s="107">
        <v>1</v>
      </c>
      <c r="F32" s="107">
        <v>1</v>
      </c>
      <c r="G32" s="123" t="s">
        <v>148</v>
      </c>
    </row>
    <row r="33" spans="1:7" ht="23.25" customHeight="1" x14ac:dyDescent="0.2">
      <c r="A33" s="125">
        <v>1811</v>
      </c>
      <c r="B33" s="106" t="s">
        <v>97</v>
      </c>
      <c r="C33" s="107">
        <v>611.33333333333337</v>
      </c>
      <c r="D33" s="107">
        <v>99.666666666666671</v>
      </c>
      <c r="E33" s="131">
        <v>0</v>
      </c>
      <c r="F33" s="107">
        <v>711</v>
      </c>
      <c r="G33" s="123" t="s">
        <v>149</v>
      </c>
    </row>
    <row r="34" spans="1:7" ht="22.5" customHeight="1" x14ac:dyDescent="0.2">
      <c r="A34" s="125">
        <v>1910</v>
      </c>
      <c r="B34" s="106" t="s">
        <v>98</v>
      </c>
      <c r="C34" s="131">
        <v>0</v>
      </c>
      <c r="D34" s="107"/>
      <c r="E34" s="107">
        <v>2</v>
      </c>
      <c r="F34" s="107">
        <v>2</v>
      </c>
      <c r="G34" s="123" t="s">
        <v>150</v>
      </c>
    </row>
    <row r="35" spans="1:7" ht="32.25" customHeight="1" x14ac:dyDescent="0.2">
      <c r="A35" s="125">
        <v>1920</v>
      </c>
      <c r="B35" s="106" t="s">
        <v>99</v>
      </c>
      <c r="C35" s="131">
        <v>0</v>
      </c>
      <c r="D35" s="107">
        <v>1</v>
      </c>
      <c r="E35" s="107"/>
      <c r="F35" s="107">
        <v>1</v>
      </c>
      <c r="G35" s="123" t="s">
        <v>151</v>
      </c>
    </row>
    <row r="36" spans="1:7" ht="31.5" x14ac:dyDescent="0.2">
      <c r="A36" s="125">
        <v>2011</v>
      </c>
      <c r="B36" s="106" t="s">
        <v>100</v>
      </c>
      <c r="C36" s="107">
        <v>1.3333333333333333</v>
      </c>
      <c r="D36" s="107">
        <v>1</v>
      </c>
      <c r="E36" s="107">
        <v>4.6666666666666661</v>
      </c>
      <c r="F36" s="107">
        <v>6.9999999999999991</v>
      </c>
      <c r="G36" s="123" t="s">
        <v>152</v>
      </c>
    </row>
    <row r="37" spans="1:7" ht="47.25" customHeight="1" x14ac:dyDescent="0.2">
      <c r="A37" s="125">
        <v>2013</v>
      </c>
      <c r="B37" s="106" t="s">
        <v>101</v>
      </c>
      <c r="C37" s="107">
        <v>3.3333333333333335</v>
      </c>
      <c r="D37" s="107">
        <v>1.6666666666666667</v>
      </c>
      <c r="E37" s="131">
        <v>0</v>
      </c>
      <c r="F37" s="107">
        <v>5</v>
      </c>
      <c r="G37" s="123" t="s">
        <v>153</v>
      </c>
    </row>
    <row r="38" spans="1:7" ht="41.25" customHeight="1" x14ac:dyDescent="0.2">
      <c r="A38" s="125">
        <v>2023</v>
      </c>
      <c r="B38" s="106" t="s">
        <v>102</v>
      </c>
      <c r="C38" s="107">
        <v>6.9999999999999991</v>
      </c>
      <c r="D38" s="107">
        <v>5</v>
      </c>
      <c r="E38" s="107">
        <v>6</v>
      </c>
      <c r="F38" s="107">
        <v>18</v>
      </c>
      <c r="G38" s="123" t="s">
        <v>154</v>
      </c>
    </row>
    <row r="39" spans="1:7" ht="24" customHeight="1" x14ac:dyDescent="0.2">
      <c r="A39" s="125">
        <v>2219</v>
      </c>
      <c r="B39" s="106" t="s">
        <v>103</v>
      </c>
      <c r="C39" s="107"/>
      <c r="D39" s="107">
        <v>3.666666666666667</v>
      </c>
      <c r="E39" s="107">
        <v>4.3333333333333339</v>
      </c>
      <c r="F39" s="107">
        <v>8</v>
      </c>
      <c r="G39" s="123" t="s">
        <v>155</v>
      </c>
    </row>
    <row r="40" spans="1:7" ht="19.5" customHeight="1" x14ac:dyDescent="0.2">
      <c r="A40" s="125">
        <v>2220</v>
      </c>
      <c r="B40" s="106" t="s">
        <v>104</v>
      </c>
      <c r="C40" s="107">
        <v>785.24285714285747</v>
      </c>
      <c r="D40" s="107">
        <v>407.5238095238094</v>
      </c>
      <c r="E40" s="107">
        <v>68.233333333333334</v>
      </c>
      <c r="F40" s="107">
        <v>1261.0000000000002</v>
      </c>
      <c r="G40" s="123" t="s">
        <v>156</v>
      </c>
    </row>
    <row r="41" spans="1:7" ht="20.25" customHeight="1" x14ac:dyDescent="0.2">
      <c r="A41" s="125">
        <v>2391</v>
      </c>
      <c r="B41" s="106" t="s">
        <v>105</v>
      </c>
      <c r="C41" s="107">
        <v>11.333333333333332</v>
      </c>
      <c r="D41" s="107">
        <v>160.93333333333337</v>
      </c>
      <c r="E41" s="107">
        <v>103.73333333333332</v>
      </c>
      <c r="F41" s="107">
        <v>276</v>
      </c>
      <c r="G41" s="123" t="s">
        <v>157</v>
      </c>
    </row>
    <row r="42" spans="1:7" ht="39" customHeight="1" x14ac:dyDescent="0.2">
      <c r="A42" s="127">
        <v>2393</v>
      </c>
      <c r="B42" s="112" t="s">
        <v>106</v>
      </c>
      <c r="C42" s="113">
        <v>20.666666666666664</v>
      </c>
      <c r="D42" s="113">
        <v>9.3333333333333321</v>
      </c>
      <c r="E42" s="113">
        <v>1</v>
      </c>
      <c r="F42" s="113">
        <v>30.999999999999996</v>
      </c>
      <c r="G42" s="124" t="s">
        <v>158</v>
      </c>
    </row>
    <row r="43" spans="1:7" ht="27" customHeight="1" x14ac:dyDescent="0.2">
      <c r="A43" s="125">
        <v>2394</v>
      </c>
      <c r="B43" s="106" t="s">
        <v>107</v>
      </c>
      <c r="C43" s="107">
        <v>7.666666666666667</v>
      </c>
      <c r="D43" s="107">
        <v>17.333333333333336</v>
      </c>
      <c r="E43" s="107"/>
      <c r="F43" s="107">
        <v>25.000000000000004</v>
      </c>
      <c r="G43" s="123" t="s">
        <v>159</v>
      </c>
    </row>
    <row r="44" spans="1:7" ht="27" customHeight="1" x14ac:dyDescent="0.2">
      <c r="A44" s="125">
        <v>2395</v>
      </c>
      <c r="B44" s="106" t="s">
        <v>108</v>
      </c>
      <c r="C44" s="107">
        <v>109.98333333333333</v>
      </c>
      <c r="D44" s="107">
        <v>422.45119047619045</v>
      </c>
      <c r="E44" s="107">
        <v>202.27857142857138</v>
      </c>
      <c r="F44" s="107">
        <v>734.71309523809509</v>
      </c>
      <c r="G44" s="123" t="s">
        <v>160</v>
      </c>
    </row>
    <row r="45" spans="1:7" ht="37.5" customHeight="1" x14ac:dyDescent="0.2">
      <c r="A45" s="125">
        <v>2396</v>
      </c>
      <c r="B45" s="106" t="s">
        <v>109</v>
      </c>
      <c r="C45" s="107">
        <v>3</v>
      </c>
      <c r="D45" s="107">
        <v>29.666666666666671</v>
      </c>
      <c r="E45" s="107">
        <v>7.333333333333333</v>
      </c>
      <c r="F45" s="107">
        <v>40.000000000000007</v>
      </c>
      <c r="G45" s="123" t="s">
        <v>161</v>
      </c>
    </row>
    <row r="46" spans="1:7" ht="20.25" customHeight="1" x14ac:dyDescent="0.2">
      <c r="A46" s="125">
        <v>2410</v>
      </c>
      <c r="B46" s="106" t="s">
        <v>110</v>
      </c>
      <c r="C46" s="107">
        <v>2</v>
      </c>
      <c r="D46" s="131">
        <v>0</v>
      </c>
      <c r="E46" s="131">
        <v>0</v>
      </c>
      <c r="F46" s="107">
        <v>2</v>
      </c>
      <c r="G46" s="123" t="s">
        <v>162</v>
      </c>
    </row>
    <row r="47" spans="1:7" ht="18" customHeight="1" x14ac:dyDescent="0.2">
      <c r="A47" s="177" t="s">
        <v>295</v>
      </c>
      <c r="B47" s="177"/>
      <c r="C47" s="177"/>
      <c r="D47" s="177"/>
      <c r="E47" s="177"/>
      <c r="F47" s="177"/>
      <c r="G47" s="177"/>
    </row>
    <row r="48" spans="1:7" ht="28.5" customHeight="1" x14ac:dyDescent="0.2">
      <c r="A48" s="145" t="s">
        <v>294</v>
      </c>
      <c r="B48" s="145"/>
      <c r="C48" s="145"/>
      <c r="D48" s="145"/>
      <c r="E48" s="145"/>
      <c r="F48" s="145"/>
      <c r="G48" s="145"/>
    </row>
    <row r="49" spans="1:7" ht="23.25" customHeight="1" x14ac:dyDescent="0.2">
      <c r="A49" s="178" t="s">
        <v>340</v>
      </c>
      <c r="B49" s="178"/>
      <c r="C49" s="178"/>
      <c r="D49" s="178"/>
      <c r="E49" s="178"/>
      <c r="F49" s="178"/>
      <c r="G49" s="178"/>
    </row>
    <row r="50" spans="1:7" ht="36" customHeight="1" x14ac:dyDescent="0.2">
      <c r="A50" s="179" t="s">
        <v>72</v>
      </c>
      <c r="B50" s="179"/>
      <c r="C50" s="48" t="s">
        <v>291</v>
      </c>
      <c r="D50" s="48" t="s">
        <v>292</v>
      </c>
      <c r="E50" s="48" t="s">
        <v>293</v>
      </c>
      <c r="F50" s="48" t="s">
        <v>3</v>
      </c>
      <c r="G50" s="41" t="s">
        <v>21</v>
      </c>
    </row>
    <row r="51" spans="1:7" ht="31.5" x14ac:dyDescent="0.2">
      <c r="A51" s="125">
        <v>2420</v>
      </c>
      <c r="B51" s="106" t="s">
        <v>111</v>
      </c>
      <c r="C51" s="107">
        <v>10</v>
      </c>
      <c r="D51" s="107">
        <v>3.3333333333333335</v>
      </c>
      <c r="E51" s="107">
        <v>1.6666666666666667</v>
      </c>
      <c r="F51" s="107">
        <v>15</v>
      </c>
      <c r="G51" s="123" t="s">
        <v>163</v>
      </c>
    </row>
    <row r="52" spans="1:7" ht="28.5" customHeight="1" x14ac:dyDescent="0.2">
      <c r="A52" s="125">
        <v>2431</v>
      </c>
      <c r="B52" s="106" t="s">
        <v>112</v>
      </c>
      <c r="C52" s="131">
        <v>0</v>
      </c>
      <c r="D52" s="107">
        <v>1</v>
      </c>
      <c r="E52" s="131">
        <v>0</v>
      </c>
      <c r="F52" s="107">
        <v>1</v>
      </c>
      <c r="G52" s="123" t="s">
        <v>164</v>
      </c>
    </row>
    <row r="53" spans="1:7" ht="26.25" customHeight="1" x14ac:dyDescent="0.2">
      <c r="A53" s="125">
        <v>2432</v>
      </c>
      <c r="B53" s="106" t="s">
        <v>113</v>
      </c>
      <c r="C53" s="107">
        <v>4.9999999999999991</v>
      </c>
      <c r="D53" s="131">
        <v>0</v>
      </c>
      <c r="E53" s="131">
        <v>0</v>
      </c>
      <c r="F53" s="107">
        <v>4.9999999999999991</v>
      </c>
      <c r="G53" s="123" t="s">
        <v>165</v>
      </c>
    </row>
    <row r="54" spans="1:7" ht="21.75" customHeight="1" x14ac:dyDescent="0.2">
      <c r="A54" s="125">
        <v>2511</v>
      </c>
      <c r="B54" s="106" t="s">
        <v>114</v>
      </c>
      <c r="C54" s="107">
        <v>4541.7115399950899</v>
      </c>
      <c r="D54" s="107">
        <v>1951.7404038943516</v>
      </c>
      <c r="E54" s="107">
        <v>86.484848484848484</v>
      </c>
      <c r="F54" s="107">
        <v>6579.9367923742893</v>
      </c>
      <c r="G54" s="123" t="s">
        <v>166</v>
      </c>
    </row>
    <row r="55" spans="1:7" ht="22.5" customHeight="1" x14ac:dyDescent="0.2">
      <c r="A55" s="125">
        <v>2512</v>
      </c>
      <c r="B55" s="106" t="s">
        <v>115</v>
      </c>
      <c r="C55" s="107">
        <v>77.600000000000023</v>
      </c>
      <c r="D55" s="107">
        <v>71.399999999999991</v>
      </c>
      <c r="E55" s="107">
        <v>8</v>
      </c>
      <c r="F55" s="107">
        <v>157</v>
      </c>
      <c r="G55" s="123" t="s">
        <v>167</v>
      </c>
    </row>
    <row r="56" spans="1:7" ht="47.25" x14ac:dyDescent="0.2">
      <c r="A56" s="125">
        <v>2593</v>
      </c>
      <c r="B56" s="106" t="s">
        <v>116</v>
      </c>
      <c r="C56" s="107">
        <v>155</v>
      </c>
      <c r="D56" s="107">
        <v>4</v>
      </c>
      <c r="E56" s="131">
        <v>0</v>
      </c>
      <c r="F56" s="107">
        <v>159</v>
      </c>
      <c r="G56" s="123" t="s">
        <v>168</v>
      </c>
    </row>
    <row r="57" spans="1:7" ht="44.25" customHeight="1" x14ac:dyDescent="0.2">
      <c r="A57" s="125">
        <v>2599</v>
      </c>
      <c r="B57" s="106" t="s">
        <v>117</v>
      </c>
      <c r="C57" s="107">
        <v>87.8</v>
      </c>
      <c r="D57" s="107">
        <v>8.6</v>
      </c>
      <c r="E57" s="107">
        <v>4.5999999999999996</v>
      </c>
      <c r="F57" s="107">
        <v>100.99999999999999</v>
      </c>
      <c r="G57" s="123" t="s">
        <v>169</v>
      </c>
    </row>
    <row r="58" spans="1:7" ht="47.25" customHeight="1" x14ac:dyDescent="0.2">
      <c r="A58" s="125">
        <v>2660</v>
      </c>
      <c r="B58" s="106" t="s">
        <v>118</v>
      </c>
      <c r="C58" s="107">
        <v>4.3333333333333339</v>
      </c>
      <c r="D58" s="107">
        <v>29.666666666666664</v>
      </c>
      <c r="E58" s="131">
        <v>0</v>
      </c>
      <c r="F58" s="107">
        <v>34</v>
      </c>
      <c r="G58" s="123" t="s">
        <v>170</v>
      </c>
    </row>
    <row r="59" spans="1:7" ht="48.75" customHeight="1" x14ac:dyDescent="0.2">
      <c r="A59" s="125">
        <v>2670</v>
      </c>
      <c r="B59" s="106" t="s">
        <v>119</v>
      </c>
      <c r="C59" s="107">
        <v>375</v>
      </c>
      <c r="D59" s="107">
        <v>30</v>
      </c>
      <c r="E59" s="131">
        <v>0</v>
      </c>
      <c r="F59" s="107">
        <v>405</v>
      </c>
      <c r="G59" s="123" t="s">
        <v>171</v>
      </c>
    </row>
    <row r="60" spans="1:7" ht="24.75" customHeight="1" x14ac:dyDescent="0.2">
      <c r="A60" s="125">
        <v>2750</v>
      </c>
      <c r="B60" s="106" t="s">
        <v>120</v>
      </c>
      <c r="C60" s="107">
        <v>59.333333333333336</v>
      </c>
      <c r="D60" s="107">
        <v>24.666666666666671</v>
      </c>
      <c r="E60" s="107">
        <v>9</v>
      </c>
      <c r="F60" s="107">
        <v>93</v>
      </c>
      <c r="G60" s="123" t="s">
        <v>172</v>
      </c>
    </row>
    <row r="61" spans="1:7" ht="34.5" customHeight="1" x14ac:dyDescent="0.2">
      <c r="A61" s="125">
        <v>2821</v>
      </c>
      <c r="B61" s="106" t="s">
        <v>121</v>
      </c>
      <c r="C61" s="107">
        <v>1</v>
      </c>
      <c r="D61" s="131">
        <v>0</v>
      </c>
      <c r="E61" s="131">
        <v>0</v>
      </c>
      <c r="F61" s="107">
        <v>1</v>
      </c>
      <c r="G61" s="123" t="s">
        <v>173</v>
      </c>
    </row>
    <row r="62" spans="1:7" ht="25.5" customHeight="1" x14ac:dyDescent="0.2">
      <c r="A62" s="125">
        <v>3011</v>
      </c>
      <c r="B62" s="106" t="s">
        <v>122</v>
      </c>
      <c r="C62" s="107">
        <v>10</v>
      </c>
      <c r="D62" s="107">
        <v>2</v>
      </c>
      <c r="E62" s="131">
        <v>0</v>
      </c>
      <c r="F62" s="107">
        <v>12</v>
      </c>
      <c r="G62" s="123" t="s">
        <v>174</v>
      </c>
    </row>
    <row r="63" spans="1:7" ht="22.5" customHeight="1" x14ac:dyDescent="0.2">
      <c r="A63" s="125">
        <v>3100</v>
      </c>
      <c r="B63" s="106" t="s">
        <v>123</v>
      </c>
      <c r="C63" s="107">
        <v>2041.1836872586875</v>
      </c>
      <c r="D63" s="107">
        <v>1501.9668597168595</v>
      </c>
      <c r="E63" s="107">
        <v>144.82072072072071</v>
      </c>
      <c r="F63" s="107">
        <v>3687.9712676962677</v>
      </c>
      <c r="G63" s="123" t="s">
        <v>48</v>
      </c>
    </row>
    <row r="64" spans="1:7" ht="31.5" x14ac:dyDescent="0.2">
      <c r="A64" s="125">
        <v>3211</v>
      </c>
      <c r="B64" s="106" t="s">
        <v>124</v>
      </c>
      <c r="C64" s="107">
        <v>12</v>
      </c>
      <c r="D64" s="131">
        <v>0</v>
      </c>
      <c r="E64" s="131">
        <v>0</v>
      </c>
      <c r="F64" s="107">
        <v>12</v>
      </c>
      <c r="G64" s="123" t="s">
        <v>175</v>
      </c>
    </row>
    <row r="65" spans="1:7" x14ac:dyDescent="0.2">
      <c r="A65" s="126">
        <v>3290</v>
      </c>
      <c r="B65" s="71" t="s">
        <v>289</v>
      </c>
      <c r="C65" s="27">
        <v>30</v>
      </c>
      <c r="D65" s="27">
        <v>1</v>
      </c>
      <c r="E65" s="131">
        <v>0</v>
      </c>
      <c r="F65" s="27">
        <v>31</v>
      </c>
      <c r="G65" s="26" t="s">
        <v>49</v>
      </c>
    </row>
    <row r="66" spans="1:7" ht="22.5" customHeight="1" x14ac:dyDescent="0.2">
      <c r="A66" s="173" t="s">
        <v>6</v>
      </c>
      <c r="B66" s="174"/>
      <c r="C66" s="28">
        <v>15041.501442851903</v>
      </c>
      <c r="D66" s="28">
        <v>11081.929679087894</v>
      </c>
      <c r="E66" s="28">
        <v>1632.7597112400053</v>
      </c>
      <c r="F66" s="28">
        <v>27756.1908331798</v>
      </c>
      <c r="G66" s="42" t="s">
        <v>50</v>
      </c>
    </row>
    <row r="67" spans="1:7" ht="22.5" customHeight="1" x14ac:dyDescent="0.2">
      <c r="A67" s="173" t="s">
        <v>4</v>
      </c>
      <c r="B67" s="174"/>
      <c r="C67" s="30">
        <f>C66/F66*100</f>
        <v>54.191519049765525</v>
      </c>
      <c r="D67" s="30">
        <f>D66/F66*100</f>
        <v>39.925974517513893</v>
      </c>
      <c r="E67" s="30">
        <f>E66/F66*100</f>
        <v>5.8825064327205929</v>
      </c>
      <c r="F67" s="30">
        <f>27756/F66*100</f>
        <v>99.999312466249606</v>
      </c>
      <c r="G67" s="42" t="s">
        <v>221</v>
      </c>
    </row>
    <row r="68" spans="1:7" ht="18.75" customHeight="1" x14ac:dyDescent="0.2">
      <c r="A68" s="173" t="s">
        <v>5</v>
      </c>
      <c r="B68" s="174"/>
      <c r="C68" s="43">
        <f>C67</f>
        <v>54.191519049765525</v>
      </c>
      <c r="D68" s="43">
        <f>C68+D67</f>
        <v>94.117493567279411</v>
      </c>
      <c r="E68" s="43">
        <f>D68+E67</f>
        <v>100</v>
      </c>
      <c r="F68" s="175" t="s">
        <v>224</v>
      </c>
      <c r="G68" s="176"/>
    </row>
  </sheetData>
  <mergeCells count="16">
    <mergeCell ref="A67:B67"/>
    <mergeCell ref="A68:B68"/>
    <mergeCell ref="F68:G68"/>
    <mergeCell ref="A1:G1"/>
    <mergeCell ref="A2:G2"/>
    <mergeCell ref="A3:G3"/>
    <mergeCell ref="A4:B4"/>
    <mergeCell ref="A66:B66"/>
    <mergeCell ref="A25:G25"/>
    <mergeCell ref="A26:G26"/>
    <mergeCell ref="A27:G27"/>
    <mergeCell ref="A28:B28"/>
    <mergeCell ref="A47:G47"/>
    <mergeCell ref="A48:G48"/>
    <mergeCell ref="A49:G49"/>
    <mergeCell ref="A50:B50"/>
  </mergeCells>
  <printOptions horizontalCentered="1" verticalCentered="1"/>
  <pageMargins left="0.7" right="0.7" top="0.75" bottom="0.75" header="0.3" footer="0.3"/>
  <pageSetup scale="74" firstPageNumber="31" orientation="landscape" useFirstPageNumber="1" r:id="rId1"/>
  <headerFooter>
    <oddFooter>&amp;C&amp;P</oddFooter>
  </headerFooter>
  <rowBreaks count="2" manualBreakCount="2">
    <brk id="24" max="16383" man="1"/>
    <brk id="4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731"/>
  <sheetViews>
    <sheetView rightToLeft="1" tabSelected="1" zoomScaleNormal="100" workbookViewId="0">
      <selection activeCell="C6" sqref="C6:C11"/>
    </sheetView>
  </sheetViews>
  <sheetFormatPr defaultRowHeight="15" x14ac:dyDescent="0.2"/>
  <cols>
    <col min="1" max="1" width="9.140625" style="46" customWidth="1"/>
    <col min="2" max="2" width="5" style="4" customWidth="1"/>
    <col min="3" max="3" width="16.5703125" style="45" customWidth="1"/>
    <col min="4" max="4" width="6.42578125" style="4" customWidth="1"/>
    <col min="5" max="5" width="32.42578125" style="45" customWidth="1"/>
    <col min="6" max="7" width="12.42578125" style="1" customWidth="1"/>
    <col min="8" max="8" width="12.7109375" style="1" customWidth="1"/>
    <col min="9" max="9" width="15.140625" style="1" customWidth="1"/>
    <col min="10" max="10" width="12" style="1" customWidth="1"/>
    <col min="11" max="11" width="10.140625" style="1" customWidth="1"/>
    <col min="12" max="12" width="9.7109375" style="1" customWidth="1"/>
    <col min="13" max="13" width="16.140625" style="1" customWidth="1"/>
    <col min="14" max="14" width="14.5703125" style="1" customWidth="1"/>
    <col min="15" max="15" width="14.85546875" style="1" customWidth="1"/>
    <col min="16" max="16384" width="9.140625" style="1"/>
  </cols>
  <sheetData>
    <row r="1" spans="1:16" s="4" customFormat="1" ht="27.75" customHeight="1" x14ac:dyDescent="0.25">
      <c r="A1" s="150" t="s">
        <v>332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6" s="4" customFormat="1" ht="32.25" customHeight="1" x14ac:dyDescent="0.25">
      <c r="A2" s="145" t="s">
        <v>333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6" s="4" customFormat="1" ht="24.75" customHeight="1" x14ac:dyDescent="0.25">
      <c r="A3" s="183" t="s">
        <v>342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4" t="s">
        <v>8</v>
      </c>
    </row>
    <row r="4" spans="1:16" s="45" customFormat="1" ht="61.5" customHeight="1" x14ac:dyDescent="0.25">
      <c r="A4" s="184" t="s">
        <v>180</v>
      </c>
      <c r="B4" s="184" t="s">
        <v>330</v>
      </c>
      <c r="C4" s="184"/>
      <c r="D4" s="184" t="s">
        <v>277</v>
      </c>
      <c r="E4" s="184"/>
      <c r="F4" s="12" t="s">
        <v>11</v>
      </c>
      <c r="G4" s="12" t="s">
        <v>12</v>
      </c>
      <c r="H4" s="12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  <c r="O4" s="12" t="s">
        <v>20</v>
      </c>
    </row>
    <row r="5" spans="1:16" s="45" customFormat="1" ht="49.5" customHeight="1" x14ac:dyDescent="0.25">
      <c r="A5" s="184"/>
      <c r="B5" s="184"/>
      <c r="C5" s="184"/>
      <c r="D5" s="184"/>
      <c r="E5" s="184"/>
      <c r="F5" s="12" t="s">
        <v>1</v>
      </c>
      <c r="G5" s="12" t="s">
        <v>2</v>
      </c>
      <c r="H5" s="12" t="s">
        <v>23</v>
      </c>
      <c r="I5" s="12" t="s">
        <v>334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0</v>
      </c>
    </row>
    <row r="6" spans="1:16" ht="30" customHeight="1" x14ac:dyDescent="0.2">
      <c r="A6" s="187" t="s">
        <v>316</v>
      </c>
      <c r="B6" s="182">
        <v>10</v>
      </c>
      <c r="C6" s="188" t="s">
        <v>296</v>
      </c>
      <c r="D6" s="4">
        <v>1030</v>
      </c>
      <c r="E6" s="45" t="s">
        <v>228</v>
      </c>
      <c r="F6" s="52">
        <v>4</v>
      </c>
      <c r="G6" s="52">
        <v>22.666666666666664</v>
      </c>
      <c r="H6" s="52">
        <v>92000</v>
      </c>
      <c r="I6" s="52">
        <v>2.6666666666666665</v>
      </c>
      <c r="J6" s="52">
        <v>25.333333333333336</v>
      </c>
      <c r="K6" s="53">
        <v>0</v>
      </c>
      <c r="L6" s="53">
        <v>0</v>
      </c>
      <c r="M6" s="52">
        <v>822416</v>
      </c>
      <c r="N6" s="52">
        <v>666224</v>
      </c>
      <c r="O6" s="52">
        <v>156192.00000000006</v>
      </c>
      <c r="P6" s="47"/>
    </row>
    <row r="7" spans="1:16" ht="30" x14ac:dyDescent="0.2">
      <c r="A7" s="187"/>
      <c r="B7" s="182"/>
      <c r="C7" s="188"/>
      <c r="D7" s="4">
        <v>1040</v>
      </c>
      <c r="E7" s="45" t="s">
        <v>229</v>
      </c>
      <c r="F7" s="52">
        <v>34</v>
      </c>
      <c r="G7" s="52">
        <v>132.22222222222223</v>
      </c>
      <c r="H7" s="52">
        <v>693600</v>
      </c>
      <c r="I7" s="52">
        <v>41.555555555555557</v>
      </c>
      <c r="J7" s="52">
        <v>173.7777777777778</v>
      </c>
      <c r="K7" s="53">
        <v>0</v>
      </c>
      <c r="L7" s="53">
        <v>0</v>
      </c>
      <c r="M7" s="52">
        <v>31798840</v>
      </c>
      <c r="N7" s="52">
        <v>29849268.666666664</v>
      </c>
      <c r="O7" s="52">
        <v>1949571.3333333347</v>
      </c>
      <c r="P7" s="47"/>
    </row>
    <row r="8" spans="1:16" ht="20.25" customHeight="1" x14ac:dyDescent="0.2">
      <c r="A8" s="187"/>
      <c r="B8" s="182"/>
      <c r="C8" s="188"/>
      <c r="D8" s="4">
        <v>1071</v>
      </c>
      <c r="E8" s="45" t="s">
        <v>79</v>
      </c>
      <c r="F8" s="52">
        <v>370</v>
      </c>
      <c r="G8" s="52">
        <v>1306.5625</v>
      </c>
      <c r="H8" s="52">
        <v>6636693</v>
      </c>
      <c r="I8" s="52">
        <v>381.5625</v>
      </c>
      <c r="J8" s="52">
        <v>1688.125</v>
      </c>
      <c r="K8" s="53">
        <v>0</v>
      </c>
      <c r="L8" s="53">
        <v>0</v>
      </c>
      <c r="M8" s="52">
        <v>31973688.75</v>
      </c>
      <c r="N8" s="52">
        <v>18481407.5</v>
      </c>
      <c r="O8" s="52">
        <v>13492281.25</v>
      </c>
      <c r="P8" s="47"/>
    </row>
    <row r="9" spans="1:16" ht="30.75" customHeight="1" x14ac:dyDescent="0.2">
      <c r="A9" s="187"/>
      <c r="B9" s="182"/>
      <c r="C9" s="188"/>
      <c r="D9" s="4">
        <v>1073</v>
      </c>
      <c r="E9" s="45" t="s">
        <v>232</v>
      </c>
      <c r="F9" s="52">
        <v>45</v>
      </c>
      <c r="G9" s="52">
        <v>241.875</v>
      </c>
      <c r="H9" s="52">
        <v>1001085</v>
      </c>
      <c r="I9" s="52">
        <v>33.75</v>
      </c>
      <c r="J9" s="52">
        <v>275.625</v>
      </c>
      <c r="K9" s="53">
        <v>0</v>
      </c>
      <c r="L9" s="53">
        <v>0</v>
      </c>
      <c r="M9" s="52">
        <v>8906805</v>
      </c>
      <c r="N9" s="52">
        <v>6874563.5999999996</v>
      </c>
      <c r="O9" s="52">
        <v>2032241.4</v>
      </c>
      <c r="P9" s="47"/>
    </row>
    <row r="10" spans="1:16" ht="30" x14ac:dyDescent="0.2">
      <c r="A10" s="187"/>
      <c r="B10" s="182"/>
      <c r="C10" s="188"/>
      <c r="D10" s="4">
        <v>1074</v>
      </c>
      <c r="E10" s="45" t="s">
        <v>233</v>
      </c>
      <c r="F10" s="52">
        <v>1</v>
      </c>
      <c r="G10" s="52">
        <v>7</v>
      </c>
      <c r="H10" s="52">
        <v>23400</v>
      </c>
      <c r="I10" s="52">
        <v>2</v>
      </c>
      <c r="J10" s="52">
        <v>9</v>
      </c>
      <c r="K10" s="53">
        <v>0</v>
      </c>
      <c r="L10" s="53">
        <v>0</v>
      </c>
      <c r="M10" s="52">
        <v>352800</v>
      </c>
      <c r="N10" s="52">
        <v>295596</v>
      </c>
      <c r="O10" s="52">
        <v>57204</v>
      </c>
      <c r="P10" s="47"/>
    </row>
    <row r="11" spans="1:16" ht="30" x14ac:dyDescent="0.2">
      <c r="A11" s="187"/>
      <c r="B11" s="182"/>
      <c r="C11" s="188"/>
      <c r="D11" s="4">
        <v>1079</v>
      </c>
      <c r="E11" s="45" t="s">
        <v>234</v>
      </c>
      <c r="F11" s="52">
        <v>63.999999999999993</v>
      </c>
      <c r="G11" s="52">
        <v>262.40000000000003</v>
      </c>
      <c r="H11" s="52">
        <v>947328</v>
      </c>
      <c r="I11" s="52">
        <v>70.399999999999991</v>
      </c>
      <c r="J11" s="52">
        <v>332.80000000000007</v>
      </c>
      <c r="K11" s="52">
        <v>38</v>
      </c>
      <c r="L11" s="53">
        <v>0</v>
      </c>
      <c r="M11" s="52">
        <v>8024985.5999999996</v>
      </c>
      <c r="N11" s="52">
        <v>3591705.6</v>
      </c>
      <c r="O11" s="52">
        <v>4433280</v>
      </c>
      <c r="P11" s="47"/>
    </row>
    <row r="12" spans="1:16" x14ac:dyDescent="0.2">
      <c r="A12" s="187"/>
      <c r="B12" s="180" t="s">
        <v>6</v>
      </c>
      <c r="C12" s="180"/>
      <c r="D12" s="180"/>
      <c r="E12" s="180"/>
      <c r="F12" s="55">
        <v>518</v>
      </c>
      <c r="G12" s="55">
        <v>1972.726388888889</v>
      </c>
      <c r="H12" s="55">
        <v>9394106</v>
      </c>
      <c r="I12" s="55">
        <v>531.93472222222226</v>
      </c>
      <c r="J12" s="55">
        <v>2504.6611111111115</v>
      </c>
      <c r="K12" s="55">
        <v>38</v>
      </c>
      <c r="L12" s="56">
        <v>0</v>
      </c>
      <c r="M12" s="55">
        <v>81879535.349999994</v>
      </c>
      <c r="N12" s="55">
        <v>59758765.366666667</v>
      </c>
      <c r="O12" s="55">
        <v>22120769.983333334</v>
      </c>
      <c r="P12" s="47"/>
    </row>
    <row r="13" spans="1:16" ht="35.25" customHeight="1" x14ac:dyDescent="0.2">
      <c r="A13" s="187"/>
      <c r="B13" s="4">
        <v>11</v>
      </c>
      <c r="C13" s="45" t="s">
        <v>297</v>
      </c>
      <c r="D13" s="4">
        <v>1104</v>
      </c>
      <c r="E13" s="45" t="s">
        <v>236</v>
      </c>
      <c r="F13" s="52">
        <v>4</v>
      </c>
      <c r="G13" s="52">
        <v>30.666666666666664</v>
      </c>
      <c r="H13" s="52">
        <v>63600</v>
      </c>
      <c r="I13" s="52">
        <v>1.3333333333333333</v>
      </c>
      <c r="J13" s="52">
        <v>32</v>
      </c>
      <c r="K13" s="53">
        <v>0</v>
      </c>
      <c r="L13" s="53">
        <v>0</v>
      </c>
      <c r="M13" s="52">
        <v>190000</v>
      </c>
      <c r="N13" s="52">
        <v>81688</v>
      </c>
      <c r="O13" s="52">
        <v>108312</v>
      </c>
      <c r="P13" s="47"/>
    </row>
    <row r="14" spans="1:16" x14ac:dyDescent="0.2">
      <c r="A14" s="187"/>
      <c r="B14" s="180" t="s">
        <v>6</v>
      </c>
      <c r="C14" s="180"/>
      <c r="D14" s="180"/>
      <c r="E14" s="180"/>
      <c r="F14" s="55">
        <v>4</v>
      </c>
      <c r="G14" s="55">
        <v>30.666666666666664</v>
      </c>
      <c r="H14" s="55">
        <v>63600</v>
      </c>
      <c r="I14" s="55">
        <v>1.3333333333333333</v>
      </c>
      <c r="J14" s="55">
        <v>32</v>
      </c>
      <c r="K14" s="56">
        <v>0</v>
      </c>
      <c r="L14" s="56">
        <v>0</v>
      </c>
      <c r="M14" s="55">
        <v>190000</v>
      </c>
      <c r="N14" s="55">
        <v>81688</v>
      </c>
      <c r="O14" s="55">
        <v>108312</v>
      </c>
      <c r="P14" s="47"/>
    </row>
    <row r="15" spans="1:16" ht="38.25" customHeight="1" x14ac:dyDescent="0.2">
      <c r="A15" s="187"/>
      <c r="B15" s="4">
        <v>13</v>
      </c>
      <c r="C15" s="45" t="s">
        <v>298</v>
      </c>
      <c r="D15" s="4">
        <v>1392</v>
      </c>
      <c r="E15" s="45" t="s">
        <v>237</v>
      </c>
      <c r="F15" s="52">
        <v>47</v>
      </c>
      <c r="G15" s="52">
        <v>62.666666666666664</v>
      </c>
      <c r="H15" s="52">
        <v>300800</v>
      </c>
      <c r="I15" s="52">
        <v>31.333333333333332</v>
      </c>
      <c r="J15" s="52">
        <v>94</v>
      </c>
      <c r="K15" s="53">
        <v>0</v>
      </c>
      <c r="L15" s="53">
        <v>0</v>
      </c>
      <c r="M15" s="52">
        <v>5494300</v>
      </c>
      <c r="N15" s="52">
        <v>4402396</v>
      </c>
      <c r="O15" s="52">
        <v>1091904</v>
      </c>
      <c r="P15" s="47"/>
    </row>
    <row r="16" spans="1:16" x14ac:dyDescent="0.2">
      <c r="A16" s="187"/>
      <c r="B16" s="180" t="s">
        <v>6</v>
      </c>
      <c r="C16" s="180"/>
      <c r="D16" s="180"/>
      <c r="E16" s="180"/>
      <c r="F16" s="55">
        <v>47</v>
      </c>
      <c r="G16" s="55">
        <v>62.666666666666664</v>
      </c>
      <c r="H16" s="55">
        <v>300800</v>
      </c>
      <c r="I16" s="55">
        <v>31.333333333333332</v>
      </c>
      <c r="J16" s="55">
        <v>94</v>
      </c>
      <c r="K16" s="56">
        <v>0</v>
      </c>
      <c r="L16" s="56">
        <v>0</v>
      </c>
      <c r="M16" s="55">
        <v>5494300</v>
      </c>
      <c r="N16" s="55">
        <v>4402396</v>
      </c>
      <c r="O16" s="55">
        <v>1091904</v>
      </c>
      <c r="P16" s="47"/>
    </row>
    <row r="17" spans="1:16" ht="45" x14ac:dyDescent="0.2">
      <c r="A17" s="187"/>
      <c r="B17" s="4">
        <v>14</v>
      </c>
      <c r="C17" s="45" t="s">
        <v>299</v>
      </c>
      <c r="D17" s="4">
        <v>1410</v>
      </c>
      <c r="E17" s="45" t="s">
        <v>239</v>
      </c>
      <c r="F17" s="52">
        <v>109.99999999999999</v>
      </c>
      <c r="G17" s="52">
        <v>110</v>
      </c>
      <c r="H17" s="52">
        <v>433714</v>
      </c>
      <c r="I17" s="52">
        <v>125.71428571428569</v>
      </c>
      <c r="J17" s="52">
        <v>235.71428571428569</v>
      </c>
      <c r="K17" s="52">
        <v>47</v>
      </c>
      <c r="L17" s="53">
        <v>0</v>
      </c>
      <c r="M17" s="52">
        <v>5030520</v>
      </c>
      <c r="N17" s="52">
        <v>3158005.7142857141</v>
      </c>
      <c r="O17" s="52">
        <v>1872514.2857142857</v>
      </c>
      <c r="P17" s="47"/>
    </row>
    <row r="18" spans="1:16" x14ac:dyDescent="0.2">
      <c r="A18" s="187"/>
      <c r="B18" s="180" t="s">
        <v>6</v>
      </c>
      <c r="C18" s="180"/>
      <c r="D18" s="180"/>
      <c r="E18" s="180"/>
      <c r="F18" s="55">
        <v>109.99999999999999</v>
      </c>
      <c r="G18" s="55">
        <v>110</v>
      </c>
      <c r="H18" s="55">
        <v>433714</v>
      </c>
      <c r="I18" s="55">
        <v>125.71428571428569</v>
      </c>
      <c r="J18" s="55">
        <v>235.71428571428569</v>
      </c>
      <c r="K18" s="55">
        <v>47</v>
      </c>
      <c r="L18" s="56">
        <v>0</v>
      </c>
      <c r="M18" s="55">
        <v>5030520</v>
      </c>
      <c r="N18" s="55">
        <v>3158005.7142857141</v>
      </c>
      <c r="O18" s="55">
        <v>1872514.2857142857</v>
      </c>
      <c r="P18" s="47"/>
    </row>
    <row r="19" spans="1:16" ht="45" x14ac:dyDescent="0.2">
      <c r="A19" s="187"/>
      <c r="B19" s="182">
        <v>16</v>
      </c>
      <c r="C19" s="188" t="s">
        <v>300</v>
      </c>
      <c r="D19" s="4">
        <v>1621</v>
      </c>
      <c r="E19" s="45" t="s">
        <v>243</v>
      </c>
      <c r="F19" s="52">
        <v>2</v>
      </c>
      <c r="G19" s="52">
        <v>15</v>
      </c>
      <c r="H19" s="52">
        <v>30300</v>
      </c>
      <c r="I19" s="52">
        <v>1</v>
      </c>
      <c r="J19" s="52">
        <v>16</v>
      </c>
      <c r="K19" s="52">
        <v>3</v>
      </c>
      <c r="L19" s="53">
        <v>0</v>
      </c>
      <c r="M19" s="52">
        <v>229734</v>
      </c>
      <c r="N19" s="52">
        <v>179196</v>
      </c>
      <c r="O19" s="52">
        <v>50538</v>
      </c>
      <c r="P19" s="47"/>
    </row>
    <row r="20" spans="1:16" ht="38.25" customHeight="1" x14ac:dyDescent="0.2">
      <c r="A20" s="187"/>
      <c r="B20" s="182"/>
      <c r="C20" s="188"/>
      <c r="D20" s="4">
        <v>1622</v>
      </c>
      <c r="E20" s="45" t="s">
        <v>244</v>
      </c>
      <c r="F20" s="52">
        <v>14</v>
      </c>
      <c r="G20" s="52">
        <v>42</v>
      </c>
      <c r="H20" s="52">
        <v>271600</v>
      </c>
      <c r="I20" s="52">
        <v>14</v>
      </c>
      <c r="J20" s="52">
        <v>56</v>
      </c>
      <c r="K20" s="53">
        <v>0</v>
      </c>
      <c r="L20" s="53">
        <v>0</v>
      </c>
      <c r="M20" s="52">
        <v>2513000</v>
      </c>
      <c r="N20" s="52">
        <v>1365560</v>
      </c>
      <c r="O20" s="52">
        <v>1147440.0000000002</v>
      </c>
      <c r="P20" s="47"/>
    </row>
    <row r="21" spans="1:16" ht="50.25" customHeight="1" x14ac:dyDescent="0.2">
      <c r="A21" s="187"/>
      <c r="B21" s="182"/>
      <c r="C21" s="188"/>
      <c r="D21" s="4">
        <v>1629</v>
      </c>
      <c r="E21" s="45" t="s">
        <v>245</v>
      </c>
      <c r="F21" s="52">
        <v>2</v>
      </c>
      <c r="G21" s="52">
        <v>2</v>
      </c>
      <c r="H21" s="52">
        <v>6000</v>
      </c>
      <c r="I21" s="52">
        <v>2</v>
      </c>
      <c r="J21" s="52">
        <v>4</v>
      </c>
      <c r="K21" s="53">
        <v>0</v>
      </c>
      <c r="L21" s="53">
        <v>0</v>
      </c>
      <c r="M21" s="52">
        <v>67500</v>
      </c>
      <c r="N21" s="52">
        <v>30840</v>
      </c>
      <c r="O21" s="52">
        <v>36660</v>
      </c>
      <c r="P21" s="47"/>
    </row>
    <row r="22" spans="1:16" x14ac:dyDescent="0.2">
      <c r="A22" s="187"/>
      <c r="B22" s="180" t="s">
        <v>6</v>
      </c>
      <c r="C22" s="180"/>
      <c r="D22" s="180"/>
      <c r="E22" s="180"/>
      <c r="F22" s="55">
        <v>18</v>
      </c>
      <c r="G22" s="55">
        <v>59</v>
      </c>
      <c r="H22" s="55">
        <v>307900</v>
      </c>
      <c r="I22" s="55">
        <v>17</v>
      </c>
      <c r="J22" s="55">
        <v>76</v>
      </c>
      <c r="K22" s="55">
        <v>3</v>
      </c>
      <c r="L22" s="56">
        <v>0</v>
      </c>
      <c r="M22" s="55">
        <v>2810234</v>
      </c>
      <c r="N22" s="55">
        <v>1575596</v>
      </c>
      <c r="O22" s="55">
        <v>1234638.0000000002</v>
      </c>
      <c r="P22" s="47"/>
    </row>
    <row r="23" spans="1:16" ht="36.75" customHeight="1" x14ac:dyDescent="0.2">
      <c r="A23" s="187"/>
      <c r="B23" s="182">
        <v>17</v>
      </c>
      <c r="C23" s="188" t="s">
        <v>301</v>
      </c>
      <c r="D23" s="4">
        <v>1702</v>
      </c>
      <c r="E23" s="45" t="s">
        <v>246</v>
      </c>
      <c r="F23" s="52">
        <v>1</v>
      </c>
      <c r="G23" s="52">
        <v>2</v>
      </c>
      <c r="H23" s="52">
        <v>6000</v>
      </c>
      <c r="I23" s="52">
        <v>1</v>
      </c>
      <c r="J23" s="52">
        <v>3</v>
      </c>
      <c r="K23" s="53">
        <v>0</v>
      </c>
      <c r="L23" s="53">
        <v>0</v>
      </c>
      <c r="M23" s="52">
        <v>124800</v>
      </c>
      <c r="N23" s="52">
        <v>100932</v>
      </c>
      <c r="O23" s="52">
        <v>23868</v>
      </c>
      <c r="P23" s="47"/>
    </row>
    <row r="24" spans="1:16" ht="43.5" customHeight="1" x14ac:dyDescent="0.2">
      <c r="A24" s="187"/>
      <c r="B24" s="182"/>
      <c r="C24" s="188"/>
      <c r="D24" s="4">
        <v>1709</v>
      </c>
      <c r="E24" s="45" t="s">
        <v>247</v>
      </c>
      <c r="F24" s="52">
        <v>1</v>
      </c>
      <c r="G24" s="52">
        <v>9</v>
      </c>
      <c r="H24" s="52">
        <v>24000</v>
      </c>
      <c r="I24" s="53">
        <v>0</v>
      </c>
      <c r="J24" s="52">
        <v>9</v>
      </c>
      <c r="K24" s="53">
        <v>0</v>
      </c>
      <c r="L24" s="53">
        <v>0</v>
      </c>
      <c r="M24" s="52">
        <v>440000</v>
      </c>
      <c r="N24" s="52">
        <v>386152</v>
      </c>
      <c r="O24" s="52">
        <v>53848</v>
      </c>
      <c r="P24" s="47"/>
    </row>
    <row r="25" spans="1:16" ht="15" customHeight="1" x14ac:dyDescent="0.2">
      <c r="A25" s="187"/>
      <c r="B25" s="180" t="s">
        <v>6</v>
      </c>
      <c r="C25" s="180"/>
      <c r="D25" s="180"/>
      <c r="E25" s="180"/>
      <c r="F25" s="55">
        <v>2</v>
      </c>
      <c r="G25" s="55">
        <v>11</v>
      </c>
      <c r="H25" s="55">
        <v>30000</v>
      </c>
      <c r="I25" s="55">
        <v>1</v>
      </c>
      <c r="J25" s="55">
        <v>12</v>
      </c>
      <c r="K25" s="56">
        <v>0</v>
      </c>
      <c r="L25" s="56">
        <v>0</v>
      </c>
      <c r="M25" s="55">
        <v>564800</v>
      </c>
      <c r="N25" s="55">
        <v>487084</v>
      </c>
      <c r="O25" s="55">
        <v>77716</v>
      </c>
      <c r="P25" s="47"/>
    </row>
    <row r="26" spans="1:16" ht="44.25" customHeight="1" x14ac:dyDescent="0.2">
      <c r="A26" s="187"/>
      <c r="B26" s="4">
        <v>18</v>
      </c>
      <c r="C26" s="45" t="s">
        <v>301</v>
      </c>
      <c r="D26" s="4">
        <v>1811</v>
      </c>
      <c r="E26" s="45" t="s">
        <v>248</v>
      </c>
      <c r="F26" s="52">
        <v>13</v>
      </c>
      <c r="G26" s="52">
        <v>4.333333333333333</v>
      </c>
      <c r="H26" s="52">
        <v>18200</v>
      </c>
      <c r="I26" s="52">
        <v>30.333333333333332</v>
      </c>
      <c r="J26" s="52">
        <v>34.666666666666664</v>
      </c>
      <c r="K26" s="56">
        <v>0</v>
      </c>
      <c r="L26" s="53">
        <v>0</v>
      </c>
      <c r="M26" s="52">
        <v>585780</v>
      </c>
      <c r="N26" s="52">
        <v>357968</v>
      </c>
      <c r="O26" s="52">
        <v>227811.99999999994</v>
      </c>
      <c r="P26" s="47"/>
    </row>
    <row r="27" spans="1:16" ht="18.75" customHeight="1" x14ac:dyDescent="0.2">
      <c r="A27" s="187"/>
      <c r="B27" s="180" t="s">
        <v>6</v>
      </c>
      <c r="C27" s="180"/>
      <c r="D27" s="180"/>
      <c r="E27" s="180"/>
      <c r="F27" s="55">
        <v>13</v>
      </c>
      <c r="G27" s="55">
        <v>4.333333333333333</v>
      </c>
      <c r="H27" s="55">
        <v>18200</v>
      </c>
      <c r="I27" s="55">
        <v>30.333333333333332</v>
      </c>
      <c r="J27" s="55">
        <v>34.666666666666664</v>
      </c>
      <c r="K27" s="55"/>
      <c r="L27" s="56">
        <v>0</v>
      </c>
      <c r="M27" s="55">
        <v>585780</v>
      </c>
      <c r="N27" s="55">
        <v>357968</v>
      </c>
      <c r="O27" s="55">
        <v>227811.99999999994</v>
      </c>
      <c r="P27" s="47"/>
    </row>
    <row r="28" spans="1:16" s="65" customFormat="1" ht="18.75" customHeight="1" x14ac:dyDescent="0.2">
      <c r="A28" s="61"/>
      <c r="B28" s="57"/>
      <c r="C28" s="57"/>
      <c r="D28" s="57"/>
      <c r="E28" s="57"/>
      <c r="F28" s="62"/>
      <c r="G28" s="62"/>
      <c r="H28" s="62"/>
      <c r="I28" s="62"/>
      <c r="J28" s="62"/>
      <c r="K28" s="62"/>
      <c r="L28" s="63"/>
      <c r="M28" s="62"/>
      <c r="N28" s="191" t="s">
        <v>336</v>
      </c>
      <c r="O28" s="191"/>
      <c r="P28" s="64"/>
    </row>
    <row r="29" spans="1:16" ht="32.25" customHeight="1" x14ac:dyDescent="0.2">
      <c r="A29" s="150" t="s">
        <v>332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47"/>
    </row>
    <row r="30" spans="1:16" ht="38.25" customHeight="1" x14ac:dyDescent="0.2">
      <c r="A30" s="145" t="s">
        <v>333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47"/>
    </row>
    <row r="31" spans="1:16" ht="22.5" customHeight="1" x14ac:dyDescent="0.2">
      <c r="A31" s="183" t="s">
        <v>341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49" t="s">
        <v>8</v>
      </c>
      <c r="P31" s="47"/>
    </row>
    <row r="32" spans="1:16" ht="60" customHeight="1" x14ac:dyDescent="0.2">
      <c r="A32" s="184" t="s">
        <v>180</v>
      </c>
      <c r="B32" s="184" t="s">
        <v>330</v>
      </c>
      <c r="C32" s="184"/>
      <c r="D32" s="184" t="s">
        <v>277</v>
      </c>
      <c r="E32" s="184"/>
      <c r="F32" s="12" t="s">
        <v>11</v>
      </c>
      <c r="G32" s="12" t="s">
        <v>12</v>
      </c>
      <c r="H32" s="12" t="s">
        <v>13</v>
      </c>
      <c r="I32" s="12" t="s">
        <v>14</v>
      </c>
      <c r="J32" s="12" t="s">
        <v>15</v>
      </c>
      <c r="K32" s="12" t="s">
        <v>16</v>
      </c>
      <c r="L32" s="12" t="s">
        <v>17</v>
      </c>
      <c r="M32" s="12" t="s">
        <v>18</v>
      </c>
      <c r="N32" s="12" t="s">
        <v>19</v>
      </c>
      <c r="O32" s="12" t="s">
        <v>20</v>
      </c>
      <c r="P32" s="47"/>
    </row>
    <row r="33" spans="1:16" ht="48" customHeight="1" x14ac:dyDescent="0.2">
      <c r="A33" s="184"/>
      <c r="B33" s="184"/>
      <c r="C33" s="184"/>
      <c r="D33" s="184"/>
      <c r="E33" s="184"/>
      <c r="F33" s="12" t="s">
        <v>1</v>
      </c>
      <c r="G33" s="12" t="s">
        <v>2</v>
      </c>
      <c r="H33" s="12" t="s">
        <v>23</v>
      </c>
      <c r="I33" s="12" t="s">
        <v>334</v>
      </c>
      <c r="J33" s="12" t="s">
        <v>25</v>
      </c>
      <c r="K33" s="12" t="s">
        <v>26</v>
      </c>
      <c r="L33" s="12" t="s">
        <v>27</v>
      </c>
      <c r="M33" s="12" t="s">
        <v>28</v>
      </c>
      <c r="N33" s="12" t="s">
        <v>29</v>
      </c>
      <c r="O33" s="12" t="s">
        <v>0</v>
      </c>
      <c r="P33" s="47"/>
    </row>
    <row r="34" spans="1:16" ht="60" customHeight="1" x14ac:dyDescent="0.2">
      <c r="A34" s="187" t="s">
        <v>316</v>
      </c>
      <c r="B34" s="182">
        <v>20</v>
      </c>
      <c r="C34" s="188" t="s">
        <v>302</v>
      </c>
      <c r="D34" s="4">
        <v>2011</v>
      </c>
      <c r="E34" s="45" t="s">
        <v>251</v>
      </c>
      <c r="F34" s="52">
        <v>4</v>
      </c>
      <c r="G34" s="52">
        <v>25.333333333333336</v>
      </c>
      <c r="H34" s="52">
        <v>192000</v>
      </c>
      <c r="I34" s="53">
        <v>0</v>
      </c>
      <c r="J34" s="52">
        <v>25.333333333333336</v>
      </c>
      <c r="K34" s="53">
        <v>0</v>
      </c>
      <c r="L34" s="53">
        <v>0</v>
      </c>
      <c r="M34" s="52">
        <v>1245600</v>
      </c>
      <c r="N34" s="52">
        <v>818288</v>
      </c>
      <c r="O34" s="52">
        <v>427312</v>
      </c>
      <c r="P34" s="47"/>
    </row>
    <row r="35" spans="1:16" ht="64.5" customHeight="1" x14ac:dyDescent="0.2">
      <c r="A35" s="187"/>
      <c r="B35" s="182"/>
      <c r="C35" s="188"/>
      <c r="D35" s="4">
        <v>2023</v>
      </c>
      <c r="E35" s="45" t="s">
        <v>253</v>
      </c>
      <c r="F35" s="52">
        <v>3</v>
      </c>
      <c r="G35" s="52">
        <v>19</v>
      </c>
      <c r="H35" s="52">
        <v>82800</v>
      </c>
      <c r="I35" s="52">
        <v>3</v>
      </c>
      <c r="J35" s="52">
        <v>22</v>
      </c>
      <c r="K35" s="53">
        <v>0</v>
      </c>
      <c r="L35" s="53">
        <v>0</v>
      </c>
      <c r="M35" s="52">
        <v>832320</v>
      </c>
      <c r="N35" s="52">
        <v>704544</v>
      </c>
      <c r="O35" s="52">
        <v>127776</v>
      </c>
      <c r="P35" s="47"/>
    </row>
    <row r="36" spans="1:16" x14ac:dyDescent="0.2">
      <c r="A36" s="187"/>
      <c r="B36" s="180" t="s">
        <v>6</v>
      </c>
      <c r="C36" s="180"/>
      <c r="D36" s="180"/>
      <c r="E36" s="180"/>
      <c r="F36" s="55">
        <v>7</v>
      </c>
      <c r="G36" s="55">
        <v>44.333333333333336</v>
      </c>
      <c r="H36" s="55">
        <v>274800</v>
      </c>
      <c r="I36" s="55">
        <v>3</v>
      </c>
      <c r="J36" s="55">
        <v>47.333333333333336</v>
      </c>
      <c r="K36" s="56">
        <v>0</v>
      </c>
      <c r="L36" s="56">
        <v>0</v>
      </c>
      <c r="M36" s="55">
        <v>2077920</v>
      </c>
      <c r="N36" s="55">
        <v>1522832</v>
      </c>
      <c r="O36" s="55">
        <v>555088</v>
      </c>
      <c r="P36" s="47"/>
    </row>
    <row r="37" spans="1:16" ht="34.5" customHeight="1" x14ac:dyDescent="0.2">
      <c r="A37" s="187"/>
      <c r="B37" s="182">
        <v>22</v>
      </c>
      <c r="C37" s="188" t="s">
        <v>303</v>
      </c>
      <c r="D37" s="4">
        <v>2219</v>
      </c>
      <c r="E37" s="45" t="s">
        <v>103</v>
      </c>
      <c r="F37" s="52">
        <v>5</v>
      </c>
      <c r="G37" s="52">
        <v>30</v>
      </c>
      <c r="H37" s="52">
        <v>110400</v>
      </c>
      <c r="I37" s="52">
        <v>5</v>
      </c>
      <c r="J37" s="52">
        <v>35</v>
      </c>
      <c r="K37" s="53">
        <v>0</v>
      </c>
      <c r="L37" s="53">
        <v>0</v>
      </c>
      <c r="M37" s="52">
        <v>813883.33333333337</v>
      </c>
      <c r="N37" s="52">
        <v>530776.66666666674</v>
      </c>
      <c r="O37" s="52">
        <v>283106.66666666669</v>
      </c>
      <c r="P37" s="47"/>
    </row>
    <row r="38" spans="1:16" ht="27.75" customHeight="1" x14ac:dyDescent="0.2">
      <c r="A38" s="187"/>
      <c r="B38" s="182"/>
      <c r="C38" s="188"/>
      <c r="D38" s="4">
        <v>2220</v>
      </c>
      <c r="E38" s="45" t="s">
        <v>254</v>
      </c>
      <c r="F38" s="52">
        <v>147</v>
      </c>
      <c r="G38" s="52">
        <v>470.4</v>
      </c>
      <c r="H38" s="52">
        <v>2298492</v>
      </c>
      <c r="I38" s="52">
        <v>176.39999999999998</v>
      </c>
      <c r="J38" s="52">
        <v>646.79999999999995</v>
      </c>
      <c r="K38" s="53">
        <v>0</v>
      </c>
      <c r="L38" s="53">
        <v>0</v>
      </c>
      <c r="M38" s="52">
        <v>22310190</v>
      </c>
      <c r="N38" s="52">
        <v>16024352.399999999</v>
      </c>
      <c r="O38" s="52">
        <v>6285837.6000000006</v>
      </c>
      <c r="P38" s="47"/>
    </row>
    <row r="39" spans="1:16" x14ac:dyDescent="0.2">
      <c r="A39" s="187"/>
      <c r="B39" s="180" t="s">
        <v>6</v>
      </c>
      <c r="C39" s="180"/>
      <c r="D39" s="180"/>
      <c r="E39" s="180"/>
      <c r="F39" s="55">
        <v>152</v>
      </c>
      <c r="G39" s="55">
        <v>500.4</v>
      </c>
      <c r="H39" s="55">
        <v>2408892</v>
      </c>
      <c r="I39" s="55">
        <v>181.39999999999998</v>
      </c>
      <c r="J39" s="55">
        <v>681.8</v>
      </c>
      <c r="K39" s="56">
        <v>0</v>
      </c>
      <c r="L39" s="56">
        <v>0</v>
      </c>
      <c r="M39" s="55">
        <v>23124073.333333332</v>
      </c>
      <c r="N39" s="55">
        <v>16555129.066666665</v>
      </c>
      <c r="O39" s="55">
        <v>6568944.2666666675</v>
      </c>
      <c r="P39" s="47"/>
    </row>
    <row r="40" spans="1:16" ht="45" customHeight="1" x14ac:dyDescent="0.2">
      <c r="A40" s="187"/>
      <c r="B40" s="182">
        <v>23</v>
      </c>
      <c r="C40" s="188" t="s">
        <v>304</v>
      </c>
      <c r="D40" s="4">
        <v>2391</v>
      </c>
      <c r="E40" s="45" t="s">
        <v>255</v>
      </c>
      <c r="F40" s="52">
        <v>88.999999999999986</v>
      </c>
      <c r="G40" s="52">
        <v>306.55555555555554</v>
      </c>
      <c r="H40" s="52">
        <v>1468103</v>
      </c>
      <c r="I40" s="52">
        <v>88.999999999999986</v>
      </c>
      <c r="J40" s="52">
        <v>395.5555555555556</v>
      </c>
      <c r="K40" s="53">
        <v>0</v>
      </c>
      <c r="L40" s="53">
        <v>0</v>
      </c>
      <c r="M40" s="52">
        <v>7641599.333333333</v>
      </c>
      <c r="N40" s="52">
        <v>3973642.333333333</v>
      </c>
      <c r="O40" s="52">
        <v>3667957</v>
      </c>
      <c r="P40" s="47"/>
    </row>
    <row r="41" spans="1:16" ht="38.25" customHeight="1" x14ac:dyDescent="0.2">
      <c r="A41" s="187"/>
      <c r="B41" s="182"/>
      <c r="C41" s="188"/>
      <c r="D41" s="4">
        <v>2395</v>
      </c>
      <c r="E41" s="45" t="s">
        <v>258</v>
      </c>
      <c r="F41" s="52">
        <v>70</v>
      </c>
      <c r="G41" s="52">
        <v>320</v>
      </c>
      <c r="H41" s="52">
        <v>1247000</v>
      </c>
      <c r="I41" s="52">
        <v>70</v>
      </c>
      <c r="J41" s="52">
        <v>390</v>
      </c>
      <c r="K41" s="53">
        <v>0</v>
      </c>
      <c r="L41" s="53">
        <v>0</v>
      </c>
      <c r="M41" s="52">
        <v>12950400</v>
      </c>
      <c r="N41" s="52">
        <v>10140690</v>
      </c>
      <c r="O41" s="52">
        <v>2809710</v>
      </c>
      <c r="P41" s="47"/>
    </row>
    <row r="42" spans="1:16" ht="43.5" customHeight="1" x14ac:dyDescent="0.2">
      <c r="A42" s="187"/>
      <c r="B42" s="182"/>
      <c r="C42" s="188"/>
      <c r="D42" s="4">
        <v>2396</v>
      </c>
      <c r="E42" s="45" t="s">
        <v>259</v>
      </c>
      <c r="F42" s="52">
        <v>5</v>
      </c>
      <c r="G42" s="52">
        <v>20</v>
      </c>
      <c r="H42" s="52">
        <v>93000</v>
      </c>
      <c r="I42" s="52">
        <v>5</v>
      </c>
      <c r="J42" s="52">
        <v>25</v>
      </c>
      <c r="K42" s="53">
        <v>0</v>
      </c>
      <c r="L42" s="53">
        <v>0</v>
      </c>
      <c r="M42" s="52">
        <v>510640</v>
      </c>
      <c r="N42" s="52">
        <v>314440</v>
      </c>
      <c r="O42" s="52">
        <v>196200</v>
      </c>
      <c r="P42" s="47"/>
    </row>
    <row r="43" spans="1:16" x14ac:dyDescent="0.2">
      <c r="A43" s="187"/>
      <c r="B43" s="180" t="s">
        <v>6</v>
      </c>
      <c r="C43" s="180"/>
      <c r="D43" s="180"/>
      <c r="E43" s="180"/>
      <c r="F43" s="55">
        <v>164</v>
      </c>
      <c r="G43" s="55">
        <v>646.55555555555554</v>
      </c>
      <c r="H43" s="55">
        <v>2808103</v>
      </c>
      <c r="I43" s="55">
        <v>164</v>
      </c>
      <c r="J43" s="55">
        <v>810.55555555555566</v>
      </c>
      <c r="K43" s="56">
        <v>0</v>
      </c>
      <c r="L43" s="56">
        <v>0</v>
      </c>
      <c r="M43" s="55">
        <v>21102639.333333332</v>
      </c>
      <c r="N43" s="55">
        <v>14428772.333333332</v>
      </c>
      <c r="O43" s="55">
        <v>6673867</v>
      </c>
      <c r="P43" s="47"/>
    </row>
    <row r="44" spans="1:16" ht="41.25" customHeight="1" x14ac:dyDescent="0.2">
      <c r="A44" s="187"/>
      <c r="B44" s="182">
        <v>24</v>
      </c>
      <c r="C44" s="188" t="s">
        <v>305</v>
      </c>
      <c r="D44" s="4">
        <v>2420</v>
      </c>
      <c r="E44" s="45" t="s">
        <v>261</v>
      </c>
      <c r="F44" s="52">
        <v>5</v>
      </c>
      <c r="G44" s="52">
        <v>23.333333333333336</v>
      </c>
      <c r="H44" s="52">
        <v>137200</v>
      </c>
      <c r="I44" s="52">
        <v>6.666666666666667</v>
      </c>
      <c r="J44" s="52">
        <v>30</v>
      </c>
      <c r="K44" s="53">
        <v>0</v>
      </c>
      <c r="L44" s="53">
        <v>0</v>
      </c>
      <c r="M44" s="52">
        <v>1337240</v>
      </c>
      <c r="N44" s="52">
        <v>1047080</v>
      </c>
      <c r="O44" s="52">
        <v>290160</v>
      </c>
      <c r="P44" s="47"/>
    </row>
    <row r="45" spans="1:16" ht="29.25" customHeight="1" x14ac:dyDescent="0.2">
      <c r="A45" s="187"/>
      <c r="B45" s="182"/>
      <c r="C45" s="188"/>
      <c r="D45" s="4">
        <v>2431</v>
      </c>
      <c r="E45" s="45" t="s">
        <v>262</v>
      </c>
      <c r="F45" s="52">
        <v>1</v>
      </c>
      <c r="G45" s="52">
        <v>4</v>
      </c>
      <c r="H45" s="52">
        <v>14400</v>
      </c>
      <c r="I45" s="52">
        <v>1</v>
      </c>
      <c r="J45" s="52">
        <v>5</v>
      </c>
      <c r="K45" s="53">
        <v>0</v>
      </c>
      <c r="L45" s="53">
        <v>0</v>
      </c>
      <c r="M45" s="52">
        <v>264600</v>
      </c>
      <c r="N45" s="52">
        <v>210852</v>
      </c>
      <c r="O45" s="52">
        <v>53748</v>
      </c>
      <c r="P45" s="47"/>
    </row>
    <row r="46" spans="1:16" x14ac:dyDescent="0.2">
      <c r="A46" s="187"/>
      <c r="B46" s="180" t="s">
        <v>6</v>
      </c>
      <c r="C46" s="180"/>
      <c r="D46" s="180"/>
      <c r="E46" s="180"/>
      <c r="F46" s="55">
        <v>6</v>
      </c>
      <c r="G46" s="55">
        <v>27.333333333333336</v>
      </c>
      <c r="H46" s="55">
        <v>151600</v>
      </c>
      <c r="I46" s="55">
        <v>7.666666666666667</v>
      </c>
      <c r="J46" s="55">
        <v>35</v>
      </c>
      <c r="K46" s="56">
        <v>0</v>
      </c>
      <c r="L46" s="56">
        <v>0</v>
      </c>
      <c r="M46" s="55">
        <v>1601840</v>
      </c>
      <c r="N46" s="55">
        <v>1257932</v>
      </c>
      <c r="O46" s="55">
        <v>343908</v>
      </c>
      <c r="P46" s="47"/>
    </row>
    <row r="47" spans="1:16" ht="60" customHeight="1" x14ac:dyDescent="0.2">
      <c r="A47" s="187"/>
      <c r="B47" s="182">
        <v>25</v>
      </c>
      <c r="C47" s="188" t="s">
        <v>306</v>
      </c>
      <c r="D47" s="4">
        <v>2511</v>
      </c>
      <c r="E47" s="45" t="s">
        <v>264</v>
      </c>
      <c r="F47" s="52">
        <v>481.99999999999989</v>
      </c>
      <c r="G47" s="52">
        <v>837.15789473684231</v>
      </c>
      <c r="H47" s="52">
        <v>4237794</v>
      </c>
      <c r="I47" s="52">
        <v>507.36842105263145</v>
      </c>
      <c r="J47" s="52">
        <v>1344.5263157894738</v>
      </c>
      <c r="K47" s="53">
        <v>0</v>
      </c>
      <c r="L47" s="53">
        <v>0</v>
      </c>
      <c r="M47" s="52">
        <v>36674010.105263159</v>
      </c>
      <c r="N47" s="52">
        <v>23480427.052631579</v>
      </c>
      <c r="O47" s="52">
        <v>13193583.052631579</v>
      </c>
      <c r="P47" s="47"/>
    </row>
    <row r="48" spans="1:16" ht="41.25" customHeight="1" x14ac:dyDescent="0.2">
      <c r="A48" s="187"/>
      <c r="B48" s="182"/>
      <c r="C48" s="188"/>
      <c r="D48" s="4">
        <v>2512</v>
      </c>
      <c r="E48" s="45" t="s">
        <v>265</v>
      </c>
      <c r="F48" s="52">
        <v>46</v>
      </c>
      <c r="G48" s="52">
        <v>92</v>
      </c>
      <c r="H48" s="52">
        <v>472512</v>
      </c>
      <c r="I48" s="52">
        <v>38.333333333333336</v>
      </c>
      <c r="J48" s="52">
        <v>130.33333333333334</v>
      </c>
      <c r="K48" s="53">
        <v>0</v>
      </c>
      <c r="L48" s="53">
        <v>0</v>
      </c>
      <c r="M48" s="52">
        <v>3556260</v>
      </c>
      <c r="N48" s="52">
        <v>2353728</v>
      </c>
      <c r="O48" s="52">
        <v>1202532</v>
      </c>
      <c r="P48" s="47"/>
    </row>
    <row r="49" spans="1:16" ht="50.25" customHeight="1" x14ac:dyDescent="0.2">
      <c r="A49" s="187"/>
      <c r="B49" s="182"/>
      <c r="C49" s="188"/>
      <c r="D49" s="4">
        <v>2593</v>
      </c>
      <c r="E49" s="45" t="s">
        <v>266</v>
      </c>
      <c r="F49" s="52">
        <v>6</v>
      </c>
      <c r="G49" s="52">
        <v>4</v>
      </c>
      <c r="H49" s="52">
        <v>18000</v>
      </c>
      <c r="I49" s="52">
        <v>6</v>
      </c>
      <c r="J49" s="52">
        <v>10</v>
      </c>
      <c r="K49" s="53">
        <v>0</v>
      </c>
      <c r="L49" s="53">
        <v>0</v>
      </c>
      <c r="M49" s="52">
        <v>188280</v>
      </c>
      <c r="N49" s="52">
        <v>121848</v>
      </c>
      <c r="O49" s="52">
        <v>66432</v>
      </c>
      <c r="P49" s="47"/>
    </row>
    <row r="50" spans="1:16" ht="59.25" customHeight="1" x14ac:dyDescent="0.2">
      <c r="A50" s="187"/>
      <c r="B50" s="182"/>
      <c r="C50" s="188"/>
      <c r="D50" s="4">
        <v>2599</v>
      </c>
      <c r="E50" s="45" t="s">
        <v>267</v>
      </c>
      <c r="F50" s="52">
        <v>9</v>
      </c>
      <c r="G50" s="52">
        <v>18</v>
      </c>
      <c r="H50" s="52">
        <v>77400</v>
      </c>
      <c r="I50" s="52">
        <v>9</v>
      </c>
      <c r="J50" s="52">
        <v>27</v>
      </c>
      <c r="K50" s="53">
        <v>0</v>
      </c>
      <c r="L50" s="53">
        <v>0</v>
      </c>
      <c r="M50" s="52">
        <v>432156</v>
      </c>
      <c r="N50" s="52">
        <v>281628</v>
      </c>
      <c r="O50" s="52">
        <v>150528</v>
      </c>
      <c r="P50" s="47"/>
    </row>
    <row r="51" spans="1:16" ht="24.75" customHeight="1" x14ac:dyDescent="0.2">
      <c r="A51" s="187"/>
      <c r="B51" s="180" t="s">
        <v>6</v>
      </c>
      <c r="C51" s="180"/>
      <c r="D51" s="180"/>
      <c r="E51" s="180"/>
      <c r="F51" s="55">
        <v>542.99999999999989</v>
      </c>
      <c r="G51" s="55">
        <v>951.15789473684231</v>
      </c>
      <c r="H51" s="55">
        <v>4805706</v>
      </c>
      <c r="I51" s="55">
        <v>560.70175438596482</v>
      </c>
      <c r="J51" s="55">
        <v>1511.859649122807</v>
      </c>
      <c r="K51" s="56">
        <v>0</v>
      </c>
      <c r="L51" s="56">
        <v>0</v>
      </c>
      <c r="M51" s="55">
        <v>40850706.105263159</v>
      </c>
      <c r="N51" s="55">
        <v>26237631.052631579</v>
      </c>
      <c r="O51" s="55">
        <v>14613075.052631579</v>
      </c>
      <c r="P51" s="47"/>
    </row>
    <row r="52" spans="1:16" ht="26.25" customHeight="1" x14ac:dyDescent="0.2">
      <c r="A52" s="150" t="s">
        <v>332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47"/>
    </row>
    <row r="53" spans="1:16" ht="36" customHeight="1" x14ac:dyDescent="0.2">
      <c r="A53" s="145" t="s">
        <v>333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47"/>
    </row>
    <row r="54" spans="1:16" ht="21.75" customHeight="1" x14ac:dyDescent="0.2">
      <c r="A54" s="183" t="s">
        <v>341</v>
      </c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49" t="s">
        <v>8</v>
      </c>
      <c r="P54" s="47"/>
    </row>
    <row r="55" spans="1:16" ht="60" customHeight="1" x14ac:dyDescent="0.2">
      <c r="A55" s="184" t="s">
        <v>180</v>
      </c>
      <c r="B55" s="184" t="s">
        <v>330</v>
      </c>
      <c r="C55" s="184"/>
      <c r="D55" s="184" t="s">
        <v>277</v>
      </c>
      <c r="E55" s="184"/>
      <c r="F55" s="12" t="s">
        <v>11</v>
      </c>
      <c r="G55" s="12" t="s">
        <v>12</v>
      </c>
      <c r="H55" s="12" t="s">
        <v>13</v>
      </c>
      <c r="I55" s="12" t="s">
        <v>14</v>
      </c>
      <c r="J55" s="12" t="s">
        <v>15</v>
      </c>
      <c r="K55" s="12" t="s">
        <v>16</v>
      </c>
      <c r="L55" s="12" t="s">
        <v>17</v>
      </c>
      <c r="M55" s="12" t="s">
        <v>18</v>
      </c>
      <c r="N55" s="12" t="s">
        <v>19</v>
      </c>
      <c r="O55" s="12" t="s">
        <v>20</v>
      </c>
      <c r="P55" s="47"/>
    </row>
    <row r="56" spans="1:16" ht="38.25" customHeight="1" x14ac:dyDescent="0.2">
      <c r="A56" s="184"/>
      <c r="B56" s="184"/>
      <c r="C56" s="184"/>
      <c r="D56" s="184"/>
      <c r="E56" s="184"/>
      <c r="F56" s="12" t="s">
        <v>1</v>
      </c>
      <c r="G56" s="12" t="s">
        <v>2</v>
      </c>
      <c r="H56" s="12" t="s">
        <v>23</v>
      </c>
      <c r="I56" s="12" t="s">
        <v>334</v>
      </c>
      <c r="J56" s="12" t="s">
        <v>25</v>
      </c>
      <c r="K56" s="12" t="s">
        <v>26</v>
      </c>
      <c r="L56" s="12" t="s">
        <v>27</v>
      </c>
      <c r="M56" s="12" t="s">
        <v>28</v>
      </c>
      <c r="N56" s="12" t="s">
        <v>29</v>
      </c>
      <c r="O56" s="12" t="s">
        <v>0</v>
      </c>
      <c r="P56" s="47"/>
    </row>
    <row r="57" spans="1:16" ht="63" customHeight="1" x14ac:dyDescent="0.2">
      <c r="A57" s="187" t="s">
        <v>316</v>
      </c>
      <c r="B57" s="4">
        <v>26</v>
      </c>
      <c r="C57" s="45" t="s">
        <v>307</v>
      </c>
      <c r="D57" s="4">
        <v>2670</v>
      </c>
      <c r="E57" s="45" t="s">
        <v>269</v>
      </c>
      <c r="F57" s="52">
        <v>4</v>
      </c>
      <c r="G57" s="52">
        <v>5.333333333333333</v>
      </c>
      <c r="H57" s="52">
        <v>37600</v>
      </c>
      <c r="I57" s="52">
        <v>2.6666666666666665</v>
      </c>
      <c r="J57" s="52">
        <v>8</v>
      </c>
      <c r="K57" s="53">
        <v>0</v>
      </c>
      <c r="L57" s="53">
        <v>0</v>
      </c>
      <c r="M57" s="52">
        <v>414320</v>
      </c>
      <c r="N57" s="52">
        <v>292128</v>
      </c>
      <c r="O57" s="52">
        <v>122191.99999999999</v>
      </c>
      <c r="P57" s="47"/>
    </row>
    <row r="58" spans="1:16" x14ac:dyDescent="0.2">
      <c r="A58" s="187"/>
      <c r="B58" s="180" t="s">
        <v>6</v>
      </c>
      <c r="C58" s="180"/>
      <c r="D58" s="180"/>
      <c r="E58" s="180"/>
      <c r="F58" s="55">
        <v>4</v>
      </c>
      <c r="G58" s="55">
        <v>5.333333333333333</v>
      </c>
      <c r="H58" s="55">
        <v>37600</v>
      </c>
      <c r="I58" s="55">
        <v>2.6666666666666665</v>
      </c>
      <c r="J58" s="55">
        <v>8</v>
      </c>
      <c r="K58" s="56">
        <v>0</v>
      </c>
      <c r="L58" s="56">
        <v>0</v>
      </c>
      <c r="M58" s="55">
        <v>414320</v>
      </c>
      <c r="N58" s="55">
        <v>292128</v>
      </c>
      <c r="O58" s="55">
        <v>122191.99999999999</v>
      </c>
      <c r="P58" s="47"/>
    </row>
    <row r="59" spans="1:16" ht="45" customHeight="1" x14ac:dyDescent="0.2">
      <c r="A59" s="187"/>
      <c r="B59" s="4">
        <v>27</v>
      </c>
      <c r="C59" s="45" t="s">
        <v>310</v>
      </c>
      <c r="D59" s="4">
        <v>2750</v>
      </c>
      <c r="E59" s="45" t="s">
        <v>270</v>
      </c>
      <c r="F59" s="52">
        <v>11</v>
      </c>
      <c r="G59" s="52">
        <v>14.666666666666666</v>
      </c>
      <c r="H59" s="52">
        <v>61600</v>
      </c>
      <c r="I59" s="52">
        <v>11</v>
      </c>
      <c r="J59" s="52">
        <v>25.666666666666664</v>
      </c>
      <c r="K59" s="53">
        <v>0</v>
      </c>
      <c r="L59" s="53">
        <v>0</v>
      </c>
      <c r="M59" s="52">
        <v>846340</v>
      </c>
      <c r="N59" s="52">
        <v>610104</v>
      </c>
      <c r="O59" s="52">
        <v>236236.00000000003</v>
      </c>
      <c r="P59" s="47"/>
    </row>
    <row r="60" spans="1:16" x14ac:dyDescent="0.2">
      <c r="A60" s="187"/>
      <c r="B60" s="180" t="s">
        <v>6</v>
      </c>
      <c r="C60" s="180"/>
      <c r="D60" s="180"/>
      <c r="E60" s="180"/>
      <c r="F60" s="55">
        <v>11</v>
      </c>
      <c r="G60" s="55">
        <v>14.666666666666666</v>
      </c>
      <c r="H60" s="55">
        <v>61600</v>
      </c>
      <c r="I60" s="55">
        <v>11</v>
      </c>
      <c r="J60" s="55">
        <v>25.666666666666664</v>
      </c>
      <c r="K60" s="56">
        <v>0</v>
      </c>
      <c r="L60" s="56">
        <v>0</v>
      </c>
      <c r="M60" s="55">
        <v>846340</v>
      </c>
      <c r="N60" s="55">
        <v>610104</v>
      </c>
      <c r="O60" s="55">
        <v>236236.00000000003</v>
      </c>
      <c r="P60" s="47"/>
    </row>
    <row r="61" spans="1:16" ht="26.25" customHeight="1" x14ac:dyDescent="0.2">
      <c r="A61" s="187"/>
      <c r="B61" s="4">
        <v>31</v>
      </c>
      <c r="C61" s="45" t="s">
        <v>308</v>
      </c>
      <c r="D61" s="4">
        <v>3100</v>
      </c>
      <c r="E61" s="45" t="s">
        <v>273</v>
      </c>
      <c r="F61" s="52">
        <v>252.00000000000011</v>
      </c>
      <c r="G61" s="52">
        <v>560</v>
      </c>
      <c r="H61" s="52">
        <v>2668213</v>
      </c>
      <c r="I61" s="52">
        <v>280.00000000000006</v>
      </c>
      <c r="J61" s="52">
        <v>840</v>
      </c>
      <c r="K61" s="53">
        <v>0</v>
      </c>
      <c r="L61" s="53">
        <v>0</v>
      </c>
      <c r="M61" s="52">
        <v>14647266.666666668</v>
      </c>
      <c r="N61" s="52">
        <v>8475124</v>
      </c>
      <c r="O61" s="52">
        <v>6172142.666666666</v>
      </c>
      <c r="P61" s="47"/>
    </row>
    <row r="62" spans="1:16" x14ac:dyDescent="0.2">
      <c r="A62" s="187"/>
      <c r="B62" s="180" t="s">
        <v>6</v>
      </c>
      <c r="C62" s="180"/>
      <c r="D62" s="180"/>
      <c r="E62" s="180"/>
      <c r="F62" s="55">
        <v>252.00000000000011</v>
      </c>
      <c r="G62" s="55">
        <v>560</v>
      </c>
      <c r="H62" s="55">
        <v>2668213</v>
      </c>
      <c r="I62" s="55">
        <v>280.00000000000006</v>
      </c>
      <c r="J62" s="55">
        <v>840</v>
      </c>
      <c r="K62" s="56">
        <v>0</v>
      </c>
      <c r="L62" s="56">
        <v>0</v>
      </c>
      <c r="M62" s="55">
        <v>14647266.666666668</v>
      </c>
      <c r="N62" s="55">
        <v>8475124</v>
      </c>
      <c r="O62" s="55">
        <v>6172142.666666666</v>
      </c>
      <c r="P62" s="47"/>
    </row>
    <row r="63" spans="1:16" ht="39.75" customHeight="1" x14ac:dyDescent="0.2">
      <c r="A63" s="187"/>
      <c r="B63" s="4">
        <v>32</v>
      </c>
      <c r="C63" s="45" t="s">
        <v>313</v>
      </c>
      <c r="D63" s="4">
        <v>3290</v>
      </c>
      <c r="E63" s="45" t="s">
        <v>274</v>
      </c>
      <c r="F63" s="52">
        <v>3</v>
      </c>
      <c r="G63" s="52">
        <v>1</v>
      </c>
      <c r="H63" s="52">
        <v>4200</v>
      </c>
      <c r="I63" s="52">
        <v>3</v>
      </c>
      <c r="J63" s="52">
        <v>4</v>
      </c>
      <c r="K63" s="53">
        <v>0</v>
      </c>
      <c r="L63" s="53">
        <v>0</v>
      </c>
      <c r="M63" s="52">
        <v>73200</v>
      </c>
      <c r="N63" s="52">
        <v>52212</v>
      </c>
      <c r="O63" s="52">
        <v>20988</v>
      </c>
      <c r="P63" s="47"/>
    </row>
    <row r="64" spans="1:16" x14ac:dyDescent="0.2">
      <c r="A64" s="187"/>
      <c r="B64" s="180" t="s">
        <v>6</v>
      </c>
      <c r="C64" s="180"/>
      <c r="D64" s="180"/>
      <c r="E64" s="180"/>
      <c r="F64" s="55">
        <v>3</v>
      </c>
      <c r="G64" s="55">
        <v>1</v>
      </c>
      <c r="H64" s="55">
        <v>4200</v>
      </c>
      <c r="I64" s="55">
        <v>3</v>
      </c>
      <c r="J64" s="55">
        <v>4</v>
      </c>
      <c r="K64" s="56">
        <v>0</v>
      </c>
      <c r="L64" s="56">
        <v>0</v>
      </c>
      <c r="M64" s="55">
        <v>73200</v>
      </c>
      <c r="N64" s="55">
        <v>52212</v>
      </c>
      <c r="O64" s="55">
        <v>20988</v>
      </c>
      <c r="P64" s="47"/>
    </row>
    <row r="65" spans="1:16" x14ac:dyDescent="0.2">
      <c r="A65" s="180" t="s">
        <v>331</v>
      </c>
      <c r="B65" s="180"/>
      <c r="C65" s="180"/>
      <c r="D65" s="180"/>
      <c r="E65" s="180"/>
      <c r="F65" s="55">
        <v>1854</v>
      </c>
      <c r="G65" s="55">
        <v>5001.173172514621</v>
      </c>
      <c r="H65" s="55">
        <v>23769034</v>
      </c>
      <c r="I65" s="55">
        <v>1952.0840956558063</v>
      </c>
      <c r="J65" s="55">
        <v>6953.257268170426</v>
      </c>
      <c r="K65" s="55">
        <v>88</v>
      </c>
      <c r="L65" s="56">
        <v>0</v>
      </c>
      <c r="M65" s="55">
        <v>201293474.78859648</v>
      </c>
      <c r="N65" s="55">
        <v>139253367.53358394</v>
      </c>
      <c r="O65" s="55">
        <v>62040107.255012535</v>
      </c>
      <c r="P65" s="47"/>
    </row>
    <row r="66" spans="1:16" ht="34.5" customHeight="1" x14ac:dyDescent="0.2">
      <c r="A66" s="187" t="s">
        <v>317</v>
      </c>
      <c r="B66" s="182">
        <v>10</v>
      </c>
      <c r="C66" s="188" t="s">
        <v>296</v>
      </c>
      <c r="D66" s="4">
        <v>1040</v>
      </c>
      <c r="E66" s="45" t="s">
        <v>229</v>
      </c>
      <c r="F66" s="52">
        <v>19</v>
      </c>
      <c r="G66" s="52">
        <v>63.333333333333329</v>
      </c>
      <c r="H66" s="52">
        <v>320467</v>
      </c>
      <c r="I66" s="52">
        <v>25.333333333333332</v>
      </c>
      <c r="J66" s="52">
        <v>88.666666666666657</v>
      </c>
      <c r="K66" s="53">
        <v>0</v>
      </c>
      <c r="L66" s="53">
        <v>0</v>
      </c>
      <c r="M66" s="52">
        <v>3636600</v>
      </c>
      <c r="N66" s="52">
        <v>1431580.3333333333</v>
      </c>
      <c r="O66" s="52">
        <v>2205019.666666667</v>
      </c>
      <c r="P66" s="47"/>
    </row>
    <row r="67" spans="1:16" ht="42" customHeight="1" x14ac:dyDescent="0.2">
      <c r="A67" s="187"/>
      <c r="B67" s="182"/>
      <c r="C67" s="188"/>
      <c r="D67" s="4">
        <v>1061</v>
      </c>
      <c r="E67" s="45" t="s">
        <v>231</v>
      </c>
      <c r="F67" s="52">
        <v>49</v>
      </c>
      <c r="G67" s="52">
        <v>98</v>
      </c>
      <c r="H67" s="52">
        <v>433651</v>
      </c>
      <c r="I67" s="52">
        <v>85.75</v>
      </c>
      <c r="J67" s="52">
        <v>183.75</v>
      </c>
      <c r="K67" s="53">
        <v>0</v>
      </c>
      <c r="L67" s="53">
        <v>0</v>
      </c>
      <c r="M67" s="52">
        <v>1506174.25</v>
      </c>
      <c r="N67" s="52">
        <v>69298.25</v>
      </c>
      <c r="O67" s="52">
        <v>1436876</v>
      </c>
      <c r="P67" s="47"/>
    </row>
    <row r="68" spans="1:16" ht="31.5" customHeight="1" x14ac:dyDescent="0.2">
      <c r="A68" s="187"/>
      <c r="B68" s="182"/>
      <c r="C68" s="188"/>
      <c r="D68" s="4">
        <v>1071</v>
      </c>
      <c r="E68" s="45" t="s">
        <v>79</v>
      </c>
      <c r="F68" s="52">
        <v>556.00000000000011</v>
      </c>
      <c r="G68" s="52">
        <v>1251.0000000000002</v>
      </c>
      <c r="H68" s="52">
        <v>9812010</v>
      </c>
      <c r="I68" s="52">
        <v>556.00000000000011</v>
      </c>
      <c r="J68" s="52">
        <v>1807</v>
      </c>
      <c r="K68" s="53">
        <v>0</v>
      </c>
      <c r="L68" s="53">
        <v>0</v>
      </c>
      <c r="M68" s="52">
        <v>81392450.799999997</v>
      </c>
      <c r="N68" s="52">
        <v>41878754</v>
      </c>
      <c r="O68" s="52">
        <v>39513696.800000004</v>
      </c>
      <c r="P68" s="47"/>
    </row>
    <row r="69" spans="1:16" ht="42" customHeight="1" x14ac:dyDescent="0.2">
      <c r="A69" s="187"/>
      <c r="B69" s="182"/>
      <c r="C69" s="188"/>
      <c r="D69" s="4">
        <v>1073</v>
      </c>
      <c r="E69" s="45" t="s">
        <v>232</v>
      </c>
      <c r="F69" s="52">
        <v>19</v>
      </c>
      <c r="G69" s="52">
        <v>79.8</v>
      </c>
      <c r="H69" s="52">
        <v>468160</v>
      </c>
      <c r="I69" s="52">
        <v>15.2</v>
      </c>
      <c r="J69" s="52">
        <v>95</v>
      </c>
      <c r="K69" s="53">
        <v>0</v>
      </c>
      <c r="L69" s="53">
        <v>0</v>
      </c>
      <c r="M69" s="52">
        <v>2338330</v>
      </c>
      <c r="N69" s="52">
        <v>1232393.2</v>
      </c>
      <c r="O69" s="52">
        <v>1105936.8</v>
      </c>
      <c r="P69" s="47"/>
    </row>
    <row r="70" spans="1:16" ht="42.75" customHeight="1" x14ac:dyDescent="0.2">
      <c r="A70" s="187"/>
      <c r="B70" s="182"/>
      <c r="C70" s="188"/>
      <c r="D70" s="4">
        <v>1079</v>
      </c>
      <c r="E70" s="45" t="s">
        <v>234</v>
      </c>
      <c r="F70" s="52">
        <v>51</v>
      </c>
      <c r="G70" s="52">
        <v>123.85714285714285</v>
      </c>
      <c r="H70" s="52">
        <v>475757</v>
      </c>
      <c r="I70" s="52">
        <v>58.285714285714285</v>
      </c>
      <c r="J70" s="52">
        <v>182.14285714285717</v>
      </c>
      <c r="K70" s="53">
        <v>0</v>
      </c>
      <c r="L70" s="53">
        <v>0</v>
      </c>
      <c r="M70" s="52">
        <v>3254499.4285714291</v>
      </c>
      <c r="N70" s="52">
        <v>871021.71428571432</v>
      </c>
      <c r="O70" s="52">
        <v>2383477.7142857141</v>
      </c>
      <c r="P70" s="47"/>
    </row>
    <row r="71" spans="1:16" ht="32.25" customHeight="1" x14ac:dyDescent="0.2">
      <c r="A71" s="187"/>
      <c r="B71" s="182"/>
      <c r="C71" s="188"/>
      <c r="D71" s="4">
        <v>1080</v>
      </c>
      <c r="E71" s="45" t="s">
        <v>235</v>
      </c>
      <c r="F71" s="52">
        <v>2</v>
      </c>
      <c r="G71" s="52">
        <v>9</v>
      </c>
      <c r="H71" s="52">
        <v>42600</v>
      </c>
      <c r="I71" s="52">
        <v>4</v>
      </c>
      <c r="J71" s="52">
        <v>13</v>
      </c>
      <c r="K71" s="53">
        <v>0</v>
      </c>
      <c r="L71" s="53">
        <v>0</v>
      </c>
      <c r="M71" s="52">
        <v>853875</v>
      </c>
      <c r="N71" s="52">
        <v>725170</v>
      </c>
      <c r="O71" s="52">
        <v>128705</v>
      </c>
      <c r="P71" s="47"/>
    </row>
    <row r="72" spans="1:16" x14ac:dyDescent="0.2">
      <c r="A72" s="187"/>
      <c r="B72" s="180" t="s">
        <v>6</v>
      </c>
      <c r="C72" s="180"/>
      <c r="D72" s="180"/>
      <c r="E72" s="180"/>
      <c r="F72" s="55">
        <v>696.00000000000011</v>
      </c>
      <c r="G72" s="55">
        <v>1624.9904761904763</v>
      </c>
      <c r="H72" s="55">
        <v>11552645</v>
      </c>
      <c r="I72" s="55">
        <v>744.56904761904786</v>
      </c>
      <c r="J72" s="55">
        <v>2369.5595238095239</v>
      </c>
      <c r="K72" s="56">
        <v>0</v>
      </c>
      <c r="L72" s="56">
        <v>0</v>
      </c>
      <c r="M72" s="55">
        <v>92981929.47857143</v>
      </c>
      <c r="N72" s="55">
        <v>46208217.497619055</v>
      </c>
      <c r="O72" s="55">
        <v>46773711.980952382</v>
      </c>
      <c r="P72" s="47"/>
    </row>
    <row r="73" spans="1:16" ht="42.75" customHeight="1" x14ac:dyDescent="0.2">
      <c r="A73" s="187"/>
      <c r="B73" s="4">
        <v>13</v>
      </c>
      <c r="C73" s="45" t="s">
        <v>298</v>
      </c>
      <c r="D73" s="4">
        <v>1392</v>
      </c>
      <c r="E73" s="45" t="s">
        <v>237</v>
      </c>
      <c r="F73" s="52">
        <v>74</v>
      </c>
      <c r="G73" s="52">
        <v>98.666666666666671</v>
      </c>
      <c r="H73" s="52">
        <v>239266</v>
      </c>
      <c r="I73" s="52">
        <v>74</v>
      </c>
      <c r="J73" s="52">
        <v>172.66666666666669</v>
      </c>
      <c r="K73" s="53">
        <v>0</v>
      </c>
      <c r="L73" s="53">
        <v>0</v>
      </c>
      <c r="M73" s="52">
        <v>3429949.3333333335</v>
      </c>
      <c r="N73" s="52">
        <v>553076</v>
      </c>
      <c r="O73" s="52">
        <v>2876873.3333333335</v>
      </c>
      <c r="P73" s="47"/>
    </row>
    <row r="74" spans="1:16" x14ac:dyDescent="0.2">
      <c r="A74" s="187"/>
      <c r="B74" s="180" t="s">
        <v>6</v>
      </c>
      <c r="C74" s="180"/>
      <c r="D74" s="180"/>
      <c r="E74" s="180"/>
      <c r="F74" s="55">
        <v>74</v>
      </c>
      <c r="G74" s="55">
        <v>98.666666666666671</v>
      </c>
      <c r="H74" s="55">
        <v>239266</v>
      </c>
      <c r="I74" s="55">
        <v>74</v>
      </c>
      <c r="J74" s="55">
        <v>172.66666666666669</v>
      </c>
      <c r="K74" s="56">
        <v>0</v>
      </c>
      <c r="L74" s="56">
        <v>0</v>
      </c>
      <c r="M74" s="55">
        <v>3429949.3333333335</v>
      </c>
      <c r="N74" s="55">
        <v>553076</v>
      </c>
      <c r="O74" s="55">
        <v>2876873.3333333335</v>
      </c>
      <c r="P74" s="47"/>
    </row>
    <row r="75" spans="1:16" ht="45" x14ac:dyDescent="0.2">
      <c r="A75" s="187"/>
      <c r="B75" s="4">
        <v>14</v>
      </c>
      <c r="C75" s="45" t="s">
        <v>299</v>
      </c>
      <c r="D75" s="4">
        <v>1410</v>
      </c>
      <c r="E75" s="45" t="s">
        <v>239</v>
      </c>
      <c r="F75" s="52">
        <v>78</v>
      </c>
      <c r="G75" s="52">
        <v>78</v>
      </c>
      <c r="H75" s="52">
        <v>294840</v>
      </c>
      <c r="I75" s="52">
        <v>124.8</v>
      </c>
      <c r="J75" s="52">
        <v>202.8</v>
      </c>
      <c r="K75" s="53">
        <v>0</v>
      </c>
      <c r="L75" s="53">
        <v>0</v>
      </c>
      <c r="M75" s="52">
        <v>2073006</v>
      </c>
      <c r="N75" s="52">
        <v>323200.8</v>
      </c>
      <c r="O75" s="52">
        <v>1749805.2</v>
      </c>
      <c r="P75" s="47"/>
    </row>
    <row r="76" spans="1:16" x14ac:dyDescent="0.2">
      <c r="A76" s="187"/>
      <c r="B76" s="180" t="s">
        <v>6</v>
      </c>
      <c r="C76" s="180"/>
      <c r="D76" s="180"/>
      <c r="E76" s="180"/>
      <c r="F76" s="55">
        <v>78</v>
      </c>
      <c r="G76" s="55">
        <v>78</v>
      </c>
      <c r="H76" s="55">
        <v>294840</v>
      </c>
      <c r="I76" s="55">
        <v>124.8</v>
      </c>
      <c r="J76" s="55">
        <v>202.8</v>
      </c>
      <c r="K76" s="56">
        <v>0</v>
      </c>
      <c r="L76" s="56">
        <v>0</v>
      </c>
      <c r="M76" s="55">
        <v>2073006</v>
      </c>
      <c r="N76" s="55">
        <v>323200.8</v>
      </c>
      <c r="O76" s="55">
        <v>1749805.2</v>
      </c>
      <c r="P76" s="47"/>
    </row>
    <row r="77" spans="1:16" ht="56.25" customHeight="1" x14ac:dyDescent="0.2">
      <c r="A77" s="187"/>
      <c r="B77" s="4">
        <v>15</v>
      </c>
      <c r="C77" s="45" t="s">
        <v>309</v>
      </c>
      <c r="D77" s="4">
        <v>1512</v>
      </c>
      <c r="E77" s="45" t="s">
        <v>240</v>
      </c>
      <c r="F77" s="52">
        <v>1</v>
      </c>
      <c r="G77" s="52">
        <v>2</v>
      </c>
      <c r="H77" s="52">
        <v>6500</v>
      </c>
      <c r="I77" s="52">
        <v>1</v>
      </c>
      <c r="J77" s="52">
        <v>3</v>
      </c>
      <c r="K77" s="53">
        <v>0</v>
      </c>
      <c r="L77" s="53">
        <v>0</v>
      </c>
      <c r="M77" s="52">
        <v>28360</v>
      </c>
      <c r="N77" s="52">
        <v>4730</v>
      </c>
      <c r="O77" s="52">
        <v>23630</v>
      </c>
      <c r="P77" s="47"/>
    </row>
    <row r="78" spans="1:16" x14ac:dyDescent="0.2">
      <c r="A78" s="187"/>
      <c r="B78" s="180" t="s">
        <v>6</v>
      </c>
      <c r="C78" s="180"/>
      <c r="D78" s="180"/>
      <c r="E78" s="180"/>
      <c r="F78" s="55">
        <v>1</v>
      </c>
      <c r="G78" s="55">
        <v>2</v>
      </c>
      <c r="H78" s="55">
        <v>6500</v>
      </c>
      <c r="I78" s="55">
        <v>1</v>
      </c>
      <c r="J78" s="55">
        <v>3</v>
      </c>
      <c r="K78" s="56">
        <v>0</v>
      </c>
      <c r="L78" s="56">
        <v>0</v>
      </c>
      <c r="M78" s="55">
        <v>28360</v>
      </c>
      <c r="N78" s="55">
        <v>4730</v>
      </c>
      <c r="O78" s="55">
        <v>23630</v>
      </c>
      <c r="P78" s="47"/>
    </row>
    <row r="79" spans="1:16" ht="24" customHeight="1" x14ac:dyDescent="0.2">
      <c r="A79" s="150" t="s">
        <v>332</v>
      </c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47"/>
    </row>
    <row r="80" spans="1:16" ht="34.5" customHeight="1" x14ac:dyDescent="0.2">
      <c r="A80" s="145" t="s">
        <v>333</v>
      </c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47"/>
    </row>
    <row r="81" spans="1:16" ht="24" customHeight="1" x14ac:dyDescent="0.2">
      <c r="A81" s="183" t="s">
        <v>341</v>
      </c>
      <c r="B81" s="183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49" t="s">
        <v>8</v>
      </c>
      <c r="P81" s="47"/>
    </row>
    <row r="82" spans="1:16" ht="60" customHeight="1" x14ac:dyDescent="0.2">
      <c r="A82" s="184" t="s">
        <v>180</v>
      </c>
      <c r="B82" s="184" t="s">
        <v>330</v>
      </c>
      <c r="C82" s="184"/>
      <c r="D82" s="184" t="s">
        <v>277</v>
      </c>
      <c r="E82" s="184"/>
      <c r="F82" s="12" t="s">
        <v>11</v>
      </c>
      <c r="G82" s="12" t="s">
        <v>12</v>
      </c>
      <c r="H82" s="12" t="s">
        <v>13</v>
      </c>
      <c r="I82" s="12" t="s">
        <v>14</v>
      </c>
      <c r="J82" s="12" t="s">
        <v>15</v>
      </c>
      <c r="K82" s="12" t="s">
        <v>16</v>
      </c>
      <c r="L82" s="12" t="s">
        <v>17</v>
      </c>
      <c r="M82" s="12" t="s">
        <v>18</v>
      </c>
      <c r="N82" s="12" t="s">
        <v>19</v>
      </c>
      <c r="O82" s="12" t="s">
        <v>20</v>
      </c>
      <c r="P82" s="47"/>
    </row>
    <row r="83" spans="1:16" ht="41.25" customHeight="1" x14ac:dyDescent="0.2">
      <c r="A83" s="184"/>
      <c r="B83" s="184"/>
      <c r="C83" s="184"/>
      <c r="D83" s="184"/>
      <c r="E83" s="184"/>
      <c r="F83" s="12" t="s">
        <v>1</v>
      </c>
      <c r="G83" s="12" t="s">
        <v>2</v>
      </c>
      <c r="H83" s="12" t="s">
        <v>23</v>
      </c>
      <c r="I83" s="12" t="s">
        <v>334</v>
      </c>
      <c r="J83" s="12" t="s">
        <v>25</v>
      </c>
      <c r="K83" s="12" t="s">
        <v>26</v>
      </c>
      <c r="L83" s="12" t="s">
        <v>27</v>
      </c>
      <c r="M83" s="12" t="s">
        <v>28</v>
      </c>
      <c r="N83" s="12" t="s">
        <v>29</v>
      </c>
      <c r="O83" s="12" t="s">
        <v>0</v>
      </c>
      <c r="P83" s="47"/>
    </row>
    <row r="84" spans="1:16" ht="46.5" customHeight="1" x14ac:dyDescent="0.2">
      <c r="A84" s="187" t="s">
        <v>317</v>
      </c>
      <c r="B84" s="182">
        <v>16</v>
      </c>
      <c r="C84" s="188" t="s">
        <v>300</v>
      </c>
      <c r="D84" s="4">
        <v>1621</v>
      </c>
      <c r="E84" s="45" t="s">
        <v>243</v>
      </c>
      <c r="F84" s="52">
        <v>5</v>
      </c>
      <c r="G84" s="52">
        <v>15</v>
      </c>
      <c r="H84" s="52">
        <v>80833</v>
      </c>
      <c r="I84" s="52">
        <v>11.666666666666668</v>
      </c>
      <c r="J84" s="52">
        <v>26.666666666666668</v>
      </c>
      <c r="K84" s="53">
        <v>0</v>
      </c>
      <c r="L84" s="53">
        <v>0</v>
      </c>
      <c r="M84" s="52">
        <v>492916.66666666669</v>
      </c>
      <c r="N84" s="52">
        <v>360216.66666666669</v>
      </c>
      <c r="O84" s="52">
        <v>132700</v>
      </c>
      <c r="P84" s="47"/>
    </row>
    <row r="85" spans="1:16" ht="38.25" customHeight="1" x14ac:dyDescent="0.2">
      <c r="A85" s="187"/>
      <c r="B85" s="182"/>
      <c r="C85" s="188"/>
      <c r="D85" s="4">
        <v>1622</v>
      </c>
      <c r="E85" s="45" t="s">
        <v>244</v>
      </c>
      <c r="F85" s="52">
        <v>10</v>
      </c>
      <c r="G85" s="52">
        <v>35</v>
      </c>
      <c r="H85" s="52">
        <v>119500</v>
      </c>
      <c r="I85" s="52">
        <v>15</v>
      </c>
      <c r="J85" s="52">
        <v>50</v>
      </c>
      <c r="K85" s="53">
        <v>0</v>
      </c>
      <c r="L85" s="53">
        <v>0</v>
      </c>
      <c r="M85" s="52">
        <v>793800</v>
      </c>
      <c r="N85" s="52">
        <v>405920</v>
      </c>
      <c r="O85" s="52">
        <v>387880</v>
      </c>
      <c r="P85" s="47"/>
    </row>
    <row r="86" spans="1:16" x14ac:dyDescent="0.2">
      <c r="A86" s="187"/>
      <c r="B86" s="180" t="s">
        <v>6</v>
      </c>
      <c r="C86" s="180"/>
      <c r="D86" s="180"/>
      <c r="E86" s="180"/>
      <c r="F86" s="55">
        <v>15</v>
      </c>
      <c r="G86" s="55">
        <v>50</v>
      </c>
      <c r="H86" s="55">
        <v>200333</v>
      </c>
      <c r="I86" s="55">
        <v>26.666666666666668</v>
      </c>
      <c r="J86" s="55">
        <v>76.666666666666671</v>
      </c>
      <c r="K86" s="134">
        <v>0</v>
      </c>
      <c r="L86" s="56">
        <v>0</v>
      </c>
      <c r="M86" s="55">
        <v>1286716.6666666667</v>
      </c>
      <c r="N86" s="55">
        <v>766136.66666666674</v>
      </c>
      <c r="O86" s="55">
        <v>520580</v>
      </c>
      <c r="P86" s="47"/>
    </row>
    <row r="87" spans="1:16" ht="33.75" customHeight="1" x14ac:dyDescent="0.2">
      <c r="A87" s="187"/>
      <c r="B87" s="4">
        <v>18</v>
      </c>
      <c r="C87" s="45" t="s">
        <v>301</v>
      </c>
      <c r="D87" s="4">
        <v>1811</v>
      </c>
      <c r="E87" s="45" t="s">
        <v>248</v>
      </c>
      <c r="F87" s="52">
        <v>40</v>
      </c>
      <c r="G87" s="52">
        <v>150</v>
      </c>
      <c r="H87" s="52">
        <v>535500</v>
      </c>
      <c r="I87" s="52">
        <v>50</v>
      </c>
      <c r="J87" s="52">
        <v>200</v>
      </c>
      <c r="K87" s="53">
        <v>0</v>
      </c>
      <c r="L87" s="53">
        <v>0</v>
      </c>
      <c r="M87" s="52">
        <v>2407300</v>
      </c>
      <c r="N87" s="52">
        <v>1080870</v>
      </c>
      <c r="O87" s="52">
        <v>1326430</v>
      </c>
      <c r="P87" s="47"/>
    </row>
    <row r="88" spans="1:16" x14ac:dyDescent="0.2">
      <c r="A88" s="187"/>
      <c r="B88" s="180" t="s">
        <v>6</v>
      </c>
      <c r="C88" s="180"/>
      <c r="D88" s="180"/>
      <c r="E88" s="180"/>
      <c r="F88" s="55">
        <v>40</v>
      </c>
      <c r="G88" s="55">
        <v>150</v>
      </c>
      <c r="H88" s="55">
        <v>535500</v>
      </c>
      <c r="I88" s="55">
        <v>50</v>
      </c>
      <c r="J88" s="55">
        <v>200</v>
      </c>
      <c r="K88" s="134">
        <v>0</v>
      </c>
      <c r="L88" s="56">
        <v>0</v>
      </c>
      <c r="M88" s="55">
        <v>2407300</v>
      </c>
      <c r="N88" s="55">
        <v>1080870</v>
      </c>
      <c r="O88" s="55">
        <v>1326430</v>
      </c>
      <c r="P88" s="47"/>
    </row>
    <row r="89" spans="1:16" ht="31.5" customHeight="1" x14ac:dyDescent="0.2">
      <c r="A89" s="187"/>
      <c r="B89" s="4">
        <v>22</v>
      </c>
      <c r="C89" s="45" t="s">
        <v>303</v>
      </c>
      <c r="D89" s="4">
        <v>2220</v>
      </c>
      <c r="E89" s="45" t="s">
        <v>254</v>
      </c>
      <c r="F89" s="52">
        <v>228</v>
      </c>
      <c r="G89" s="52">
        <v>532</v>
      </c>
      <c r="H89" s="52">
        <v>2718900</v>
      </c>
      <c r="I89" s="52">
        <v>247</v>
      </c>
      <c r="J89" s="52">
        <v>779</v>
      </c>
      <c r="K89" s="53">
        <v>0</v>
      </c>
      <c r="L89" s="53">
        <v>0</v>
      </c>
      <c r="M89" s="52">
        <v>14002240</v>
      </c>
      <c r="N89" s="52">
        <v>6799872</v>
      </c>
      <c r="O89" s="52">
        <v>7202368</v>
      </c>
      <c r="P89" s="47"/>
    </row>
    <row r="90" spans="1:16" x14ac:dyDescent="0.2">
      <c r="A90" s="187"/>
      <c r="B90" s="180" t="s">
        <v>6</v>
      </c>
      <c r="C90" s="180"/>
      <c r="D90" s="180"/>
      <c r="E90" s="180"/>
      <c r="F90" s="55">
        <v>228</v>
      </c>
      <c r="G90" s="55">
        <v>532</v>
      </c>
      <c r="H90" s="55">
        <v>2718900</v>
      </c>
      <c r="I90" s="55">
        <v>247</v>
      </c>
      <c r="J90" s="55">
        <v>779</v>
      </c>
      <c r="K90" s="134">
        <v>0</v>
      </c>
      <c r="L90" s="56">
        <v>0</v>
      </c>
      <c r="M90" s="55">
        <v>14002240</v>
      </c>
      <c r="N90" s="55">
        <v>6799872</v>
      </c>
      <c r="O90" s="55">
        <v>7202368</v>
      </c>
      <c r="P90" s="47"/>
    </row>
    <row r="91" spans="1:16" ht="35.25" customHeight="1" x14ac:dyDescent="0.2">
      <c r="A91" s="187"/>
      <c r="B91" s="182">
        <v>23</v>
      </c>
      <c r="C91" s="188" t="s">
        <v>304</v>
      </c>
      <c r="D91" s="4">
        <v>2391</v>
      </c>
      <c r="E91" s="45" t="s">
        <v>255</v>
      </c>
      <c r="F91" s="52">
        <v>15.999999999999998</v>
      </c>
      <c r="G91" s="52">
        <v>55.999999999999993</v>
      </c>
      <c r="H91" s="52">
        <v>298533</v>
      </c>
      <c r="I91" s="52">
        <v>21.333333333333332</v>
      </c>
      <c r="J91" s="52">
        <v>77.333333333333314</v>
      </c>
      <c r="K91" s="53">
        <v>0</v>
      </c>
      <c r="L91" s="53">
        <v>0</v>
      </c>
      <c r="M91" s="52">
        <v>2828800</v>
      </c>
      <c r="N91" s="52">
        <v>1271141.3333333333</v>
      </c>
      <c r="O91" s="52">
        <v>1557658.6666666665</v>
      </c>
      <c r="P91" s="47"/>
    </row>
    <row r="92" spans="1:16" ht="22.5" customHeight="1" x14ac:dyDescent="0.2">
      <c r="A92" s="187"/>
      <c r="B92" s="182"/>
      <c r="C92" s="188"/>
      <c r="D92" s="4">
        <v>2393</v>
      </c>
      <c r="E92" s="45" t="s">
        <v>256</v>
      </c>
      <c r="F92" s="52">
        <v>13</v>
      </c>
      <c r="G92" s="52">
        <v>30.333333333333332</v>
      </c>
      <c r="H92" s="52">
        <v>42466</v>
      </c>
      <c r="I92" s="52">
        <v>13</v>
      </c>
      <c r="J92" s="52">
        <v>43.333333333333329</v>
      </c>
      <c r="K92" s="53">
        <v>0</v>
      </c>
      <c r="L92" s="53">
        <v>0</v>
      </c>
      <c r="M92" s="52">
        <v>105105</v>
      </c>
      <c r="N92" s="52">
        <v>31243.333333333336</v>
      </c>
      <c r="O92" s="52">
        <v>73861.666666666657</v>
      </c>
      <c r="P92" s="47"/>
    </row>
    <row r="93" spans="1:16" ht="36.75" customHeight="1" x14ac:dyDescent="0.2">
      <c r="A93" s="187"/>
      <c r="B93" s="182"/>
      <c r="C93" s="188"/>
      <c r="D93" s="4">
        <v>2395</v>
      </c>
      <c r="E93" s="45" t="s">
        <v>258</v>
      </c>
      <c r="F93" s="52">
        <v>84.000000000000014</v>
      </c>
      <c r="G93" s="52">
        <v>336</v>
      </c>
      <c r="H93" s="52">
        <v>2375940</v>
      </c>
      <c r="I93" s="52">
        <v>84.000000000000014</v>
      </c>
      <c r="J93" s="52">
        <v>420</v>
      </c>
      <c r="K93" s="53">
        <v>0</v>
      </c>
      <c r="L93" s="53">
        <v>0</v>
      </c>
      <c r="M93" s="52">
        <v>29331876</v>
      </c>
      <c r="N93" s="52">
        <v>20833806</v>
      </c>
      <c r="O93" s="52">
        <v>8498069.9999999981</v>
      </c>
      <c r="P93" s="47"/>
    </row>
    <row r="94" spans="1:16" x14ac:dyDescent="0.2">
      <c r="A94" s="187"/>
      <c r="B94" s="180" t="s">
        <v>6</v>
      </c>
      <c r="C94" s="180"/>
      <c r="D94" s="180"/>
      <c r="E94" s="180"/>
      <c r="F94" s="55">
        <v>113.00000000000001</v>
      </c>
      <c r="G94" s="55">
        <v>422.33333333333331</v>
      </c>
      <c r="H94" s="55">
        <v>2716939</v>
      </c>
      <c r="I94" s="55">
        <v>118.33333333333334</v>
      </c>
      <c r="J94" s="55">
        <v>540.66666666666663</v>
      </c>
      <c r="K94" s="134">
        <v>0</v>
      </c>
      <c r="L94" s="56">
        <v>0</v>
      </c>
      <c r="M94" s="55">
        <v>32265781</v>
      </c>
      <c r="N94" s="55">
        <v>22136190.666666668</v>
      </c>
      <c r="O94" s="55">
        <v>10129590.333333332</v>
      </c>
      <c r="P94" s="47"/>
    </row>
    <row r="95" spans="1:16" ht="39" customHeight="1" x14ac:dyDescent="0.2">
      <c r="A95" s="187"/>
      <c r="B95" s="182">
        <v>25</v>
      </c>
      <c r="C95" s="188" t="s">
        <v>306</v>
      </c>
      <c r="D95" s="4">
        <v>2511</v>
      </c>
      <c r="E95" s="45" t="s">
        <v>264</v>
      </c>
      <c r="F95" s="52">
        <v>325.84615384615381</v>
      </c>
      <c r="G95" s="52">
        <v>841.76923076923072</v>
      </c>
      <c r="H95" s="52">
        <v>2620346</v>
      </c>
      <c r="I95" s="52">
        <v>515.92307692307702</v>
      </c>
      <c r="J95" s="52">
        <v>1357.6923076923076</v>
      </c>
      <c r="K95" s="53">
        <v>0</v>
      </c>
      <c r="L95" s="53">
        <v>0</v>
      </c>
      <c r="M95" s="52">
        <v>15094280</v>
      </c>
      <c r="N95" s="52">
        <v>6538428.9230769221</v>
      </c>
      <c r="O95" s="52">
        <v>8555851.0769230761</v>
      </c>
      <c r="P95" s="47"/>
    </row>
    <row r="96" spans="1:16" ht="40.5" customHeight="1" x14ac:dyDescent="0.2">
      <c r="A96" s="187"/>
      <c r="B96" s="182"/>
      <c r="C96" s="188"/>
      <c r="D96" s="4">
        <v>2512</v>
      </c>
      <c r="E96" s="45" t="s">
        <v>265</v>
      </c>
      <c r="F96" s="52">
        <v>27</v>
      </c>
      <c r="G96" s="52">
        <v>94.5</v>
      </c>
      <c r="H96" s="52">
        <v>308813</v>
      </c>
      <c r="I96" s="52">
        <v>40.5</v>
      </c>
      <c r="J96" s="52">
        <v>135</v>
      </c>
      <c r="K96" s="53">
        <v>0</v>
      </c>
      <c r="L96" s="53">
        <v>0</v>
      </c>
      <c r="M96" s="52">
        <v>1580175</v>
      </c>
      <c r="N96" s="52">
        <v>483468.75</v>
      </c>
      <c r="O96" s="52">
        <v>1096706.25</v>
      </c>
      <c r="P96" s="47"/>
    </row>
    <row r="97" spans="1:16" ht="30" x14ac:dyDescent="0.2">
      <c r="A97" s="187"/>
      <c r="B97" s="182"/>
      <c r="C97" s="188"/>
      <c r="D97" s="4">
        <v>2593</v>
      </c>
      <c r="E97" s="45" t="s">
        <v>266</v>
      </c>
      <c r="F97" s="52">
        <v>8</v>
      </c>
      <c r="G97" s="53">
        <v>0</v>
      </c>
      <c r="H97" s="53">
        <v>0</v>
      </c>
      <c r="I97" s="52">
        <v>10.666666666666666</v>
      </c>
      <c r="J97" s="52">
        <v>10.666666666666666</v>
      </c>
      <c r="K97" s="53">
        <v>0</v>
      </c>
      <c r="L97" s="53">
        <v>0</v>
      </c>
      <c r="M97" s="52">
        <v>79040</v>
      </c>
      <c r="N97" s="52">
        <v>21664</v>
      </c>
      <c r="O97" s="52">
        <v>57376</v>
      </c>
      <c r="P97" s="47"/>
    </row>
    <row r="98" spans="1:16" ht="47.25" customHeight="1" x14ac:dyDescent="0.2">
      <c r="A98" s="187"/>
      <c r="B98" s="182"/>
      <c r="C98" s="188"/>
      <c r="D98" s="4">
        <v>2599</v>
      </c>
      <c r="E98" s="45" t="s">
        <v>267</v>
      </c>
      <c r="F98" s="52">
        <v>67</v>
      </c>
      <c r="G98" s="52">
        <v>117.25</v>
      </c>
      <c r="H98" s="52">
        <v>309875</v>
      </c>
      <c r="I98" s="52">
        <v>67</v>
      </c>
      <c r="J98" s="52">
        <v>184.25</v>
      </c>
      <c r="K98" s="53">
        <v>0</v>
      </c>
      <c r="L98" s="53">
        <v>0</v>
      </c>
      <c r="M98" s="52">
        <v>2059931.75</v>
      </c>
      <c r="N98" s="52">
        <v>886996.25</v>
      </c>
      <c r="O98" s="52">
        <v>1172935.5</v>
      </c>
      <c r="P98" s="47"/>
    </row>
    <row r="99" spans="1:16" x14ac:dyDescent="0.2">
      <c r="A99" s="187"/>
      <c r="B99" s="180" t="s">
        <v>6</v>
      </c>
      <c r="C99" s="180"/>
      <c r="D99" s="180"/>
      <c r="E99" s="180"/>
      <c r="F99" s="55">
        <v>427.84615384615381</v>
      </c>
      <c r="G99" s="55">
        <v>1053.5192307692307</v>
      </c>
      <c r="H99" s="55">
        <v>3239034</v>
      </c>
      <c r="I99" s="55">
        <v>634.08974358974365</v>
      </c>
      <c r="J99" s="55">
        <v>1687.6089743589744</v>
      </c>
      <c r="K99" s="134">
        <v>0</v>
      </c>
      <c r="L99" s="56">
        <v>0</v>
      </c>
      <c r="M99" s="55">
        <v>18813426.75</v>
      </c>
      <c r="N99" s="55">
        <v>7930557.9230769221</v>
      </c>
      <c r="O99" s="55">
        <v>10882868.826923076</v>
      </c>
      <c r="P99" s="47"/>
    </row>
    <row r="100" spans="1:16" ht="59.25" customHeight="1" x14ac:dyDescent="0.2">
      <c r="A100" s="187"/>
      <c r="B100" s="4">
        <v>26</v>
      </c>
      <c r="C100" s="45" t="s">
        <v>307</v>
      </c>
      <c r="D100" s="4">
        <v>2670</v>
      </c>
      <c r="E100" s="45" t="s">
        <v>269</v>
      </c>
      <c r="F100" s="52">
        <v>29</v>
      </c>
      <c r="G100" s="52">
        <v>19.333333333333332</v>
      </c>
      <c r="H100" s="52">
        <v>122283</v>
      </c>
      <c r="I100" s="52">
        <v>38.666666666666664</v>
      </c>
      <c r="J100" s="52">
        <v>58</v>
      </c>
      <c r="K100" s="52">
        <v>10</v>
      </c>
      <c r="L100" s="53">
        <v>0</v>
      </c>
      <c r="M100" s="52">
        <v>1666823.3333333333</v>
      </c>
      <c r="N100" s="52">
        <v>1182803.6666666667</v>
      </c>
      <c r="O100" s="52">
        <v>484019.66666666663</v>
      </c>
      <c r="P100" s="47"/>
    </row>
    <row r="101" spans="1:16" x14ac:dyDescent="0.2">
      <c r="A101" s="187"/>
      <c r="B101" s="180" t="s">
        <v>6</v>
      </c>
      <c r="C101" s="180"/>
      <c r="D101" s="180"/>
      <c r="E101" s="180"/>
      <c r="F101" s="55">
        <v>29</v>
      </c>
      <c r="G101" s="55">
        <v>19.333333333333332</v>
      </c>
      <c r="H101" s="55">
        <v>122283</v>
      </c>
      <c r="I101" s="55">
        <v>38.666666666666664</v>
      </c>
      <c r="J101" s="55">
        <v>58</v>
      </c>
      <c r="K101" s="55">
        <v>10</v>
      </c>
      <c r="L101" s="56">
        <v>0</v>
      </c>
      <c r="M101" s="55">
        <v>1666823.3333333333</v>
      </c>
      <c r="N101" s="55">
        <v>1182803.6666666667</v>
      </c>
      <c r="O101" s="55">
        <v>484019.66666666663</v>
      </c>
      <c r="P101" s="47"/>
    </row>
    <row r="102" spans="1:16" ht="36.75" customHeight="1" x14ac:dyDescent="0.2">
      <c r="A102" s="187"/>
      <c r="B102" s="4">
        <v>27</v>
      </c>
      <c r="C102" s="45" t="s">
        <v>310</v>
      </c>
      <c r="D102" s="4">
        <v>2750</v>
      </c>
      <c r="E102" s="45" t="s">
        <v>270</v>
      </c>
      <c r="F102" s="52">
        <v>5</v>
      </c>
      <c r="G102" s="52">
        <v>20</v>
      </c>
      <c r="H102" s="52">
        <v>73167</v>
      </c>
      <c r="I102" s="52">
        <v>5</v>
      </c>
      <c r="J102" s="52">
        <v>25</v>
      </c>
      <c r="K102" s="53">
        <v>0</v>
      </c>
      <c r="L102" s="53">
        <v>0</v>
      </c>
      <c r="M102" s="52">
        <v>422666.66666666674</v>
      </c>
      <c r="N102" s="52">
        <v>242675</v>
      </c>
      <c r="O102" s="52">
        <v>179991.66666666672</v>
      </c>
      <c r="P102" s="47"/>
    </row>
    <row r="103" spans="1:16" x14ac:dyDescent="0.2">
      <c r="A103" s="187"/>
      <c r="B103" s="180" t="s">
        <v>6</v>
      </c>
      <c r="C103" s="180"/>
      <c r="D103" s="180"/>
      <c r="E103" s="180"/>
      <c r="F103" s="55">
        <v>5</v>
      </c>
      <c r="G103" s="55">
        <v>20</v>
      </c>
      <c r="H103" s="55">
        <v>73167</v>
      </c>
      <c r="I103" s="55">
        <v>5</v>
      </c>
      <c r="J103" s="55">
        <v>25</v>
      </c>
      <c r="K103" s="56">
        <v>0</v>
      </c>
      <c r="L103" s="56">
        <v>0</v>
      </c>
      <c r="M103" s="55">
        <v>422666.66666666674</v>
      </c>
      <c r="N103" s="55">
        <v>242675</v>
      </c>
      <c r="O103" s="55">
        <v>179991.66666666672</v>
      </c>
      <c r="P103" s="47"/>
    </row>
    <row r="104" spans="1:16" ht="24" customHeight="1" x14ac:dyDescent="0.2">
      <c r="A104" s="187"/>
      <c r="B104" s="4">
        <v>31</v>
      </c>
      <c r="C104" s="45" t="s">
        <v>308</v>
      </c>
      <c r="D104" s="4">
        <v>3100</v>
      </c>
      <c r="E104" s="45" t="s">
        <v>273</v>
      </c>
      <c r="F104" s="52">
        <v>157.48333333333332</v>
      </c>
      <c r="G104" s="52">
        <v>533.36666666666656</v>
      </c>
      <c r="H104" s="52">
        <v>2072220</v>
      </c>
      <c r="I104" s="52">
        <v>188.68333333333331</v>
      </c>
      <c r="J104" s="52">
        <v>722.05000000000007</v>
      </c>
      <c r="K104" s="53">
        <v>0</v>
      </c>
      <c r="L104" s="53">
        <v>0</v>
      </c>
      <c r="M104" s="52">
        <v>13587960</v>
      </c>
      <c r="N104" s="52">
        <v>7129401</v>
      </c>
      <c r="O104" s="52">
        <v>6458559</v>
      </c>
      <c r="P104" s="47"/>
    </row>
    <row r="105" spans="1:16" x14ac:dyDescent="0.2">
      <c r="A105" s="187"/>
      <c r="B105" s="180" t="s">
        <v>6</v>
      </c>
      <c r="C105" s="180"/>
      <c r="D105" s="180"/>
      <c r="E105" s="180"/>
      <c r="F105" s="55">
        <v>157.48333333333332</v>
      </c>
      <c r="G105" s="55">
        <v>533.36666666666656</v>
      </c>
      <c r="H105" s="55">
        <v>2072220</v>
      </c>
      <c r="I105" s="55">
        <v>188.68333333333331</v>
      </c>
      <c r="J105" s="55">
        <v>722.05000000000007</v>
      </c>
      <c r="K105" s="55"/>
      <c r="L105" s="56">
        <v>0</v>
      </c>
      <c r="M105" s="55">
        <v>13587960</v>
      </c>
      <c r="N105" s="55">
        <v>7129401</v>
      </c>
      <c r="O105" s="55">
        <v>6458559</v>
      </c>
      <c r="P105" s="47"/>
    </row>
    <row r="106" spans="1:16" x14ac:dyDescent="0.25">
      <c r="A106" s="189" t="s">
        <v>331</v>
      </c>
      <c r="B106" s="189"/>
      <c r="C106" s="189"/>
      <c r="D106" s="189"/>
      <c r="E106" s="189"/>
      <c r="F106" s="55">
        <v>1864.3294871794872</v>
      </c>
      <c r="G106" s="55">
        <v>4584.2097069597075</v>
      </c>
      <c r="H106" s="55">
        <v>23771627</v>
      </c>
      <c r="I106" s="55">
        <v>2252.8087912087917</v>
      </c>
      <c r="J106" s="55">
        <v>6837.0184981684988</v>
      </c>
      <c r="K106" s="55">
        <v>10</v>
      </c>
      <c r="L106" s="56">
        <v>0</v>
      </c>
      <c r="M106" s="55">
        <v>182966159.22857141</v>
      </c>
      <c r="N106" s="55">
        <v>94357731.220695987</v>
      </c>
      <c r="O106" s="55">
        <v>88608428.007875457</v>
      </c>
      <c r="P106" s="47"/>
    </row>
    <row r="107" spans="1:16" ht="31.5" customHeight="1" x14ac:dyDescent="0.2">
      <c r="A107" s="150" t="s">
        <v>332</v>
      </c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47"/>
    </row>
    <row r="108" spans="1:16" ht="39" customHeight="1" x14ac:dyDescent="0.2">
      <c r="A108" s="145" t="s">
        <v>333</v>
      </c>
      <c r="B108" s="145"/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47"/>
    </row>
    <row r="109" spans="1:16" ht="24" customHeight="1" x14ac:dyDescent="0.2">
      <c r="A109" s="183" t="s">
        <v>341</v>
      </c>
      <c r="B109" s="183"/>
      <c r="C109" s="183"/>
      <c r="D109" s="183"/>
      <c r="E109" s="183"/>
      <c r="F109" s="183"/>
      <c r="G109" s="183"/>
      <c r="H109" s="183"/>
      <c r="I109" s="183"/>
      <c r="J109" s="183"/>
      <c r="K109" s="183"/>
      <c r="L109" s="183"/>
      <c r="M109" s="183"/>
      <c r="N109" s="183"/>
      <c r="O109" s="49" t="s">
        <v>8</v>
      </c>
      <c r="P109" s="47"/>
    </row>
    <row r="110" spans="1:16" ht="60" customHeight="1" x14ac:dyDescent="0.2">
      <c r="A110" s="184" t="s">
        <v>180</v>
      </c>
      <c r="B110" s="184" t="s">
        <v>330</v>
      </c>
      <c r="C110" s="184"/>
      <c r="D110" s="184" t="s">
        <v>277</v>
      </c>
      <c r="E110" s="184"/>
      <c r="F110" s="12" t="s">
        <v>11</v>
      </c>
      <c r="G110" s="12" t="s">
        <v>12</v>
      </c>
      <c r="H110" s="12" t="s">
        <v>13</v>
      </c>
      <c r="I110" s="12" t="s">
        <v>14</v>
      </c>
      <c r="J110" s="12" t="s">
        <v>15</v>
      </c>
      <c r="K110" s="12" t="s">
        <v>16</v>
      </c>
      <c r="L110" s="12" t="s">
        <v>17</v>
      </c>
      <c r="M110" s="12" t="s">
        <v>18</v>
      </c>
      <c r="N110" s="12" t="s">
        <v>19</v>
      </c>
      <c r="O110" s="12" t="s">
        <v>20</v>
      </c>
      <c r="P110" s="47"/>
    </row>
    <row r="111" spans="1:16" ht="45" x14ac:dyDescent="0.2">
      <c r="A111" s="184"/>
      <c r="B111" s="184"/>
      <c r="C111" s="184"/>
      <c r="D111" s="184"/>
      <c r="E111" s="184"/>
      <c r="F111" s="12" t="s">
        <v>1</v>
      </c>
      <c r="G111" s="12" t="s">
        <v>2</v>
      </c>
      <c r="H111" s="12" t="s">
        <v>23</v>
      </c>
      <c r="I111" s="12" t="s">
        <v>334</v>
      </c>
      <c r="J111" s="12" t="s">
        <v>25</v>
      </c>
      <c r="K111" s="12" t="s">
        <v>26</v>
      </c>
      <c r="L111" s="12" t="s">
        <v>27</v>
      </c>
      <c r="M111" s="12" t="s">
        <v>28</v>
      </c>
      <c r="N111" s="12" t="s">
        <v>29</v>
      </c>
      <c r="O111" s="12" t="s">
        <v>0</v>
      </c>
      <c r="P111" s="47"/>
    </row>
    <row r="112" spans="1:16" ht="37.5" customHeight="1" x14ac:dyDescent="0.2">
      <c r="A112" s="187" t="s">
        <v>318</v>
      </c>
      <c r="B112" s="182">
        <v>10</v>
      </c>
      <c r="C112" s="188" t="s">
        <v>296</v>
      </c>
      <c r="D112" s="4">
        <v>1030</v>
      </c>
      <c r="E112" s="45" t="s">
        <v>228</v>
      </c>
      <c r="F112" s="52">
        <v>1</v>
      </c>
      <c r="G112" s="53">
        <v>0</v>
      </c>
      <c r="H112" s="53">
        <v>0</v>
      </c>
      <c r="I112" s="52">
        <v>1</v>
      </c>
      <c r="J112" s="52">
        <v>1</v>
      </c>
      <c r="K112" s="53">
        <v>0</v>
      </c>
      <c r="L112" s="53">
        <v>0</v>
      </c>
      <c r="M112" s="52">
        <v>9000</v>
      </c>
      <c r="N112" s="52">
        <v>5040</v>
      </c>
      <c r="O112" s="52">
        <v>3960</v>
      </c>
      <c r="P112" s="47"/>
    </row>
    <row r="113" spans="1:16" ht="33.75" customHeight="1" x14ac:dyDescent="0.2">
      <c r="A113" s="187"/>
      <c r="B113" s="182"/>
      <c r="C113" s="188"/>
      <c r="D113" s="4">
        <v>1040</v>
      </c>
      <c r="E113" s="45" t="s">
        <v>229</v>
      </c>
      <c r="F113" s="52">
        <v>3</v>
      </c>
      <c r="G113" s="52">
        <v>8</v>
      </c>
      <c r="H113" s="52">
        <v>16200</v>
      </c>
      <c r="I113" s="52">
        <v>3</v>
      </c>
      <c r="J113" s="52">
        <v>11</v>
      </c>
      <c r="K113" s="53">
        <v>0</v>
      </c>
      <c r="L113" s="53">
        <v>0</v>
      </c>
      <c r="M113" s="52">
        <v>199950</v>
      </c>
      <c r="N113" s="52">
        <v>153744</v>
      </c>
      <c r="O113" s="52">
        <v>46206</v>
      </c>
      <c r="P113" s="47"/>
    </row>
    <row r="114" spans="1:16" ht="30" x14ac:dyDescent="0.2">
      <c r="A114" s="187"/>
      <c r="B114" s="182"/>
      <c r="C114" s="188"/>
      <c r="D114" s="4">
        <v>1061</v>
      </c>
      <c r="E114" s="45" t="s">
        <v>231</v>
      </c>
      <c r="F114" s="52">
        <v>2</v>
      </c>
      <c r="G114" s="52">
        <v>2</v>
      </c>
      <c r="H114" s="52">
        <v>4500</v>
      </c>
      <c r="I114" s="52">
        <v>2</v>
      </c>
      <c r="J114" s="52">
        <v>4</v>
      </c>
      <c r="K114" s="53">
        <v>0</v>
      </c>
      <c r="L114" s="53">
        <v>0</v>
      </c>
      <c r="M114" s="52">
        <v>16520</v>
      </c>
      <c r="N114" s="52">
        <v>2135</v>
      </c>
      <c r="O114" s="52">
        <v>14385</v>
      </c>
      <c r="P114" s="47"/>
    </row>
    <row r="115" spans="1:16" ht="25.5" customHeight="1" x14ac:dyDescent="0.2">
      <c r="A115" s="187"/>
      <c r="B115" s="182"/>
      <c r="C115" s="188"/>
      <c r="D115" s="4">
        <v>1071</v>
      </c>
      <c r="E115" s="45" t="s">
        <v>79</v>
      </c>
      <c r="F115" s="52">
        <v>393.99999999999989</v>
      </c>
      <c r="G115" s="52">
        <v>1449.9199999999994</v>
      </c>
      <c r="H115" s="52">
        <v>8650412</v>
      </c>
      <c r="I115" s="52">
        <v>362.4799999999999</v>
      </c>
      <c r="J115" s="52">
        <v>1812.3999999999994</v>
      </c>
      <c r="K115" s="53">
        <v>0</v>
      </c>
      <c r="L115" s="53">
        <v>0</v>
      </c>
      <c r="M115" s="52">
        <v>46764774.079999998</v>
      </c>
      <c r="N115" s="52">
        <v>30250043.439999998</v>
      </c>
      <c r="O115" s="52">
        <v>16514730.640000002</v>
      </c>
      <c r="P115" s="47"/>
    </row>
    <row r="116" spans="1:16" ht="39.75" customHeight="1" x14ac:dyDescent="0.2">
      <c r="A116" s="187"/>
      <c r="B116" s="182"/>
      <c r="C116" s="188"/>
      <c r="D116" s="4">
        <v>1073</v>
      </c>
      <c r="E116" s="45" t="s">
        <v>232</v>
      </c>
      <c r="F116" s="52">
        <v>25</v>
      </c>
      <c r="G116" s="52">
        <v>116.66666666666667</v>
      </c>
      <c r="H116" s="52">
        <v>830000</v>
      </c>
      <c r="I116" s="52">
        <v>25</v>
      </c>
      <c r="J116" s="52">
        <v>141.66666666666669</v>
      </c>
      <c r="K116" s="53">
        <v>0</v>
      </c>
      <c r="L116" s="53">
        <v>0</v>
      </c>
      <c r="M116" s="52">
        <v>3364500</v>
      </c>
      <c r="N116" s="52">
        <v>1750600</v>
      </c>
      <c r="O116" s="52">
        <v>1613900</v>
      </c>
      <c r="P116" s="47"/>
    </row>
    <row r="117" spans="1:16" ht="36" customHeight="1" x14ac:dyDescent="0.2">
      <c r="A117" s="187"/>
      <c r="B117" s="182"/>
      <c r="C117" s="188"/>
      <c r="D117" s="4">
        <v>1079</v>
      </c>
      <c r="E117" s="45" t="s">
        <v>234</v>
      </c>
      <c r="F117" s="52">
        <v>11</v>
      </c>
      <c r="G117" s="52">
        <v>33</v>
      </c>
      <c r="H117" s="52">
        <v>115720</v>
      </c>
      <c r="I117" s="52">
        <v>11</v>
      </c>
      <c r="J117" s="52">
        <v>44</v>
      </c>
      <c r="K117" s="53">
        <v>0</v>
      </c>
      <c r="L117" s="53">
        <v>0</v>
      </c>
      <c r="M117" s="52">
        <v>927080</v>
      </c>
      <c r="N117" s="52">
        <v>633732</v>
      </c>
      <c r="O117" s="52">
        <v>293348</v>
      </c>
      <c r="P117" s="47"/>
    </row>
    <row r="118" spans="1:16" ht="22.5" customHeight="1" x14ac:dyDescent="0.2">
      <c r="A118" s="187"/>
      <c r="B118" s="182"/>
      <c r="C118" s="188"/>
      <c r="D118" s="4">
        <v>1080</v>
      </c>
      <c r="E118" s="45" t="s">
        <v>235</v>
      </c>
      <c r="F118" s="52">
        <v>4</v>
      </c>
      <c r="G118" s="52">
        <v>5.333333333333333</v>
      </c>
      <c r="H118" s="52">
        <v>8000</v>
      </c>
      <c r="I118" s="52">
        <v>4</v>
      </c>
      <c r="J118" s="52">
        <v>9.3333333333333321</v>
      </c>
      <c r="K118" s="53">
        <v>0</v>
      </c>
      <c r="L118" s="53">
        <v>0</v>
      </c>
      <c r="M118" s="52">
        <v>72133.333333333328</v>
      </c>
      <c r="N118" s="52">
        <v>32853.333333333328</v>
      </c>
      <c r="O118" s="52">
        <v>39280</v>
      </c>
      <c r="P118" s="47"/>
    </row>
    <row r="119" spans="1:16" x14ac:dyDescent="0.25">
      <c r="A119" s="187"/>
      <c r="B119" s="189" t="s">
        <v>6</v>
      </c>
      <c r="C119" s="189"/>
      <c r="D119" s="189"/>
      <c r="E119" s="189"/>
      <c r="F119" s="55">
        <v>439.99999999999989</v>
      </c>
      <c r="G119" s="55">
        <v>1614.9199999999994</v>
      </c>
      <c r="H119" s="55">
        <v>9624832</v>
      </c>
      <c r="I119" s="55">
        <v>408.4799999999999</v>
      </c>
      <c r="J119" s="55">
        <v>2023.3999999999994</v>
      </c>
      <c r="K119" s="56">
        <v>0</v>
      </c>
      <c r="L119" s="56">
        <v>0</v>
      </c>
      <c r="M119" s="55">
        <v>51353957.413333334</v>
      </c>
      <c r="N119" s="55">
        <v>32828147.77333333</v>
      </c>
      <c r="O119" s="55">
        <v>18525809.640000001</v>
      </c>
      <c r="P119" s="47"/>
    </row>
    <row r="120" spans="1:16" ht="38.25" customHeight="1" x14ac:dyDescent="0.2">
      <c r="A120" s="187"/>
      <c r="B120" s="4">
        <v>11</v>
      </c>
      <c r="C120" s="45" t="s">
        <v>297</v>
      </c>
      <c r="D120" s="4">
        <v>1104</v>
      </c>
      <c r="E120" s="45" t="s">
        <v>236</v>
      </c>
      <c r="F120" s="52">
        <v>1</v>
      </c>
      <c r="G120" s="52">
        <v>5</v>
      </c>
      <c r="H120" s="52">
        <v>16400</v>
      </c>
      <c r="I120" s="52">
        <v>1</v>
      </c>
      <c r="J120" s="52">
        <v>6</v>
      </c>
      <c r="K120" s="53">
        <v>0</v>
      </c>
      <c r="L120" s="53">
        <v>0</v>
      </c>
      <c r="M120" s="52">
        <v>260000</v>
      </c>
      <c r="N120" s="52">
        <v>223920</v>
      </c>
      <c r="O120" s="52">
        <v>36080</v>
      </c>
      <c r="P120" s="47"/>
    </row>
    <row r="121" spans="1:16" x14ac:dyDescent="0.2">
      <c r="A121" s="187"/>
      <c r="B121" s="180" t="s">
        <v>6</v>
      </c>
      <c r="C121" s="180"/>
      <c r="D121" s="180"/>
      <c r="E121" s="180"/>
      <c r="F121" s="55">
        <v>1</v>
      </c>
      <c r="G121" s="55">
        <v>5</v>
      </c>
      <c r="H121" s="55">
        <v>16400</v>
      </c>
      <c r="I121" s="55">
        <v>1</v>
      </c>
      <c r="J121" s="55">
        <v>6</v>
      </c>
      <c r="K121" s="56">
        <v>0</v>
      </c>
      <c r="L121" s="56">
        <v>0</v>
      </c>
      <c r="M121" s="55">
        <v>260000</v>
      </c>
      <c r="N121" s="55">
        <v>223920</v>
      </c>
      <c r="O121" s="55">
        <v>36080</v>
      </c>
      <c r="P121" s="47"/>
    </row>
    <row r="122" spans="1:16" ht="40.5" customHeight="1" x14ac:dyDescent="0.2">
      <c r="A122" s="187"/>
      <c r="B122" s="4">
        <v>13</v>
      </c>
      <c r="C122" s="45" t="s">
        <v>298</v>
      </c>
      <c r="D122" s="4">
        <v>1392</v>
      </c>
      <c r="E122" s="45" t="s">
        <v>237</v>
      </c>
      <c r="F122" s="52">
        <v>39</v>
      </c>
      <c r="G122" s="52">
        <v>48.75</v>
      </c>
      <c r="H122" s="52">
        <v>345150</v>
      </c>
      <c r="I122" s="52">
        <v>29.25</v>
      </c>
      <c r="J122" s="52">
        <v>78</v>
      </c>
      <c r="K122" s="53">
        <v>0</v>
      </c>
      <c r="L122" s="53">
        <v>0</v>
      </c>
      <c r="M122" s="52">
        <v>3341286</v>
      </c>
      <c r="N122" s="52">
        <v>2375919</v>
      </c>
      <c r="O122" s="52">
        <v>965367</v>
      </c>
      <c r="P122" s="47"/>
    </row>
    <row r="123" spans="1:16" x14ac:dyDescent="0.2">
      <c r="A123" s="187"/>
      <c r="B123" s="180" t="s">
        <v>6</v>
      </c>
      <c r="C123" s="180"/>
      <c r="D123" s="180"/>
      <c r="E123" s="180"/>
      <c r="F123" s="55">
        <v>39</v>
      </c>
      <c r="G123" s="55">
        <v>48.75</v>
      </c>
      <c r="H123" s="55">
        <v>345150</v>
      </c>
      <c r="I123" s="55">
        <v>29.25</v>
      </c>
      <c r="J123" s="55">
        <v>78</v>
      </c>
      <c r="K123" s="56">
        <v>0</v>
      </c>
      <c r="L123" s="56">
        <v>0</v>
      </c>
      <c r="M123" s="55">
        <v>3341286</v>
      </c>
      <c r="N123" s="55">
        <v>2375919</v>
      </c>
      <c r="O123" s="55">
        <v>965367</v>
      </c>
      <c r="P123" s="47"/>
    </row>
    <row r="124" spans="1:16" ht="45" x14ac:dyDescent="0.2">
      <c r="A124" s="187"/>
      <c r="B124" s="4">
        <v>14</v>
      </c>
      <c r="C124" s="45" t="s">
        <v>299</v>
      </c>
      <c r="D124" s="4">
        <v>1410</v>
      </c>
      <c r="E124" s="45" t="s">
        <v>239</v>
      </c>
      <c r="F124" s="52">
        <v>78.25</v>
      </c>
      <c r="G124" s="52">
        <v>110.75</v>
      </c>
      <c r="H124" s="52">
        <v>632700</v>
      </c>
      <c r="I124" s="52">
        <v>91.5</v>
      </c>
      <c r="J124" s="52">
        <v>202.25</v>
      </c>
      <c r="K124" s="53">
        <v>0</v>
      </c>
      <c r="L124" s="53">
        <v>0</v>
      </c>
      <c r="M124" s="52">
        <v>4037967.5</v>
      </c>
      <c r="N124" s="52">
        <v>2291228.5</v>
      </c>
      <c r="O124" s="52">
        <v>1746739</v>
      </c>
      <c r="P124" s="47"/>
    </row>
    <row r="125" spans="1:16" x14ac:dyDescent="0.2">
      <c r="A125" s="187"/>
      <c r="B125" s="180" t="s">
        <v>6</v>
      </c>
      <c r="C125" s="180"/>
      <c r="D125" s="180"/>
      <c r="E125" s="180"/>
      <c r="F125" s="55">
        <v>78.25</v>
      </c>
      <c r="G125" s="55">
        <v>110.75</v>
      </c>
      <c r="H125" s="55">
        <v>632700</v>
      </c>
      <c r="I125" s="55">
        <v>91.5</v>
      </c>
      <c r="J125" s="55">
        <v>202.25</v>
      </c>
      <c r="K125" s="56">
        <v>0</v>
      </c>
      <c r="L125" s="56">
        <v>0</v>
      </c>
      <c r="M125" s="55">
        <v>4037967.5</v>
      </c>
      <c r="N125" s="55">
        <v>2291228.5</v>
      </c>
      <c r="O125" s="55">
        <v>1746739</v>
      </c>
      <c r="P125" s="47"/>
    </row>
    <row r="126" spans="1:16" ht="45" customHeight="1" x14ac:dyDescent="0.2">
      <c r="A126" s="187"/>
      <c r="B126" s="182">
        <v>16</v>
      </c>
      <c r="C126" s="188" t="s">
        <v>300</v>
      </c>
      <c r="D126" s="4">
        <v>1610</v>
      </c>
      <c r="E126" s="45" t="s">
        <v>242</v>
      </c>
      <c r="F126" s="52">
        <v>2</v>
      </c>
      <c r="G126" s="53">
        <v>0</v>
      </c>
      <c r="H126" s="53">
        <v>0</v>
      </c>
      <c r="I126" s="52">
        <v>2</v>
      </c>
      <c r="J126" s="52">
        <v>2</v>
      </c>
      <c r="K126" s="53">
        <v>0</v>
      </c>
      <c r="L126" s="53">
        <v>0</v>
      </c>
      <c r="M126" s="52">
        <v>34320</v>
      </c>
      <c r="N126" s="52">
        <v>23680</v>
      </c>
      <c r="O126" s="52">
        <v>10640</v>
      </c>
      <c r="P126" s="47"/>
    </row>
    <row r="127" spans="1:16" ht="36" customHeight="1" x14ac:dyDescent="0.2">
      <c r="A127" s="187"/>
      <c r="B127" s="182"/>
      <c r="C127" s="188"/>
      <c r="D127" s="4">
        <v>1622</v>
      </c>
      <c r="E127" s="45" t="s">
        <v>244</v>
      </c>
      <c r="F127" s="52">
        <v>15</v>
      </c>
      <c r="G127" s="52">
        <v>7.5</v>
      </c>
      <c r="H127" s="52">
        <v>22500</v>
      </c>
      <c r="I127" s="52">
        <v>15</v>
      </c>
      <c r="J127" s="52">
        <v>22.5</v>
      </c>
      <c r="K127" s="53">
        <v>0</v>
      </c>
      <c r="L127" s="53">
        <v>0</v>
      </c>
      <c r="M127" s="52">
        <v>436875</v>
      </c>
      <c r="N127" s="52">
        <v>246150</v>
      </c>
      <c r="O127" s="52">
        <v>190725</v>
      </c>
      <c r="P127" s="47"/>
    </row>
    <row r="128" spans="1:16" ht="51" customHeight="1" x14ac:dyDescent="0.2">
      <c r="A128" s="187"/>
      <c r="B128" s="182"/>
      <c r="C128" s="188"/>
      <c r="D128" s="4">
        <v>1629</v>
      </c>
      <c r="E128" s="45" t="s">
        <v>245</v>
      </c>
      <c r="F128" s="52">
        <v>2</v>
      </c>
      <c r="G128" s="52">
        <v>7</v>
      </c>
      <c r="H128" s="52">
        <v>43800</v>
      </c>
      <c r="I128" s="52">
        <v>2</v>
      </c>
      <c r="J128" s="52">
        <v>9</v>
      </c>
      <c r="K128" s="53">
        <v>0</v>
      </c>
      <c r="L128" s="53">
        <v>0</v>
      </c>
      <c r="M128" s="52">
        <v>188508</v>
      </c>
      <c r="N128" s="52">
        <v>85740</v>
      </c>
      <c r="O128" s="52">
        <v>102768</v>
      </c>
      <c r="P128" s="47"/>
    </row>
    <row r="129" spans="1:16" x14ac:dyDescent="0.2">
      <c r="A129" s="187"/>
      <c r="B129" s="180" t="s">
        <v>6</v>
      </c>
      <c r="C129" s="180"/>
      <c r="D129" s="180"/>
      <c r="E129" s="180"/>
      <c r="F129" s="55">
        <v>19</v>
      </c>
      <c r="G129" s="55">
        <v>14.5</v>
      </c>
      <c r="H129" s="55">
        <v>66300</v>
      </c>
      <c r="I129" s="55">
        <v>19</v>
      </c>
      <c r="J129" s="55">
        <v>33.5</v>
      </c>
      <c r="K129" s="56">
        <v>0</v>
      </c>
      <c r="L129" s="56">
        <v>0</v>
      </c>
      <c r="M129" s="55">
        <v>659703</v>
      </c>
      <c r="N129" s="55">
        <v>355570</v>
      </c>
      <c r="O129" s="55">
        <v>304133</v>
      </c>
      <c r="P129" s="47"/>
    </row>
    <row r="130" spans="1:16" ht="30" x14ac:dyDescent="0.2">
      <c r="A130" s="187"/>
      <c r="B130" s="4">
        <v>18</v>
      </c>
      <c r="C130" s="45" t="s">
        <v>301</v>
      </c>
      <c r="D130" s="4">
        <v>1811</v>
      </c>
      <c r="E130" s="45" t="s">
        <v>248</v>
      </c>
      <c r="F130" s="52">
        <v>31</v>
      </c>
      <c r="G130" s="52">
        <v>41.333333333333336</v>
      </c>
      <c r="H130" s="52">
        <v>125653</v>
      </c>
      <c r="I130" s="52">
        <v>31</v>
      </c>
      <c r="J130" s="52">
        <v>72.333333333333343</v>
      </c>
      <c r="K130" s="53">
        <v>0</v>
      </c>
      <c r="L130" s="53">
        <v>0</v>
      </c>
      <c r="M130" s="52">
        <v>755366.66666666674</v>
      </c>
      <c r="N130" s="52">
        <v>381258.66666666669</v>
      </c>
      <c r="O130" s="52">
        <v>374108</v>
      </c>
      <c r="P130" s="47"/>
    </row>
    <row r="131" spans="1:16" x14ac:dyDescent="0.2">
      <c r="A131" s="187"/>
      <c r="B131" s="180" t="s">
        <v>6</v>
      </c>
      <c r="C131" s="180"/>
      <c r="D131" s="180"/>
      <c r="E131" s="180"/>
      <c r="F131" s="55">
        <v>31</v>
      </c>
      <c r="G131" s="55">
        <v>41.333333333333336</v>
      </c>
      <c r="H131" s="55">
        <v>125653</v>
      </c>
      <c r="I131" s="55">
        <v>31</v>
      </c>
      <c r="J131" s="55">
        <v>72.333333333333343</v>
      </c>
      <c r="K131" s="56">
        <v>0</v>
      </c>
      <c r="L131" s="56">
        <v>0</v>
      </c>
      <c r="M131" s="55">
        <v>755366.66666666674</v>
      </c>
      <c r="N131" s="55">
        <v>381258.66666666669</v>
      </c>
      <c r="O131" s="55">
        <v>374108</v>
      </c>
      <c r="P131" s="47"/>
    </row>
    <row r="132" spans="1:16" ht="59.25" customHeight="1" x14ac:dyDescent="0.2">
      <c r="A132" s="187"/>
      <c r="B132" s="4">
        <v>20</v>
      </c>
      <c r="C132" s="45" t="s">
        <v>302</v>
      </c>
      <c r="D132" s="4">
        <v>2023</v>
      </c>
      <c r="E132" s="45" t="s">
        <v>253</v>
      </c>
      <c r="F132" s="52">
        <v>1</v>
      </c>
      <c r="G132" s="52">
        <v>3</v>
      </c>
      <c r="H132" s="52">
        <v>14400</v>
      </c>
      <c r="I132" s="52">
        <v>1</v>
      </c>
      <c r="J132" s="52">
        <v>4</v>
      </c>
      <c r="K132" s="53">
        <v>0</v>
      </c>
      <c r="L132" s="53">
        <v>0</v>
      </c>
      <c r="M132" s="52">
        <v>68040</v>
      </c>
      <c r="N132" s="52">
        <v>38604</v>
      </c>
      <c r="O132" s="52">
        <v>29436</v>
      </c>
      <c r="P132" s="47"/>
    </row>
    <row r="133" spans="1:16" x14ac:dyDescent="0.2">
      <c r="A133" s="187"/>
      <c r="B133" s="180" t="s">
        <v>6</v>
      </c>
      <c r="C133" s="180"/>
      <c r="D133" s="180"/>
      <c r="E133" s="180"/>
      <c r="F133" s="55">
        <v>1</v>
      </c>
      <c r="G133" s="55">
        <v>3</v>
      </c>
      <c r="H133" s="55">
        <v>14400</v>
      </c>
      <c r="I133" s="55">
        <v>1</v>
      </c>
      <c r="J133" s="55">
        <v>4</v>
      </c>
      <c r="K133" s="56">
        <v>0</v>
      </c>
      <c r="L133" s="56">
        <v>0</v>
      </c>
      <c r="M133" s="55">
        <v>68040</v>
      </c>
      <c r="N133" s="55">
        <v>38604</v>
      </c>
      <c r="O133" s="55">
        <v>29436</v>
      </c>
      <c r="P133" s="47"/>
    </row>
    <row r="134" spans="1:16" ht="28.5" customHeight="1" x14ac:dyDescent="0.2">
      <c r="A134" s="150" t="s">
        <v>332</v>
      </c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47"/>
    </row>
    <row r="135" spans="1:16" ht="33" customHeight="1" x14ac:dyDescent="0.2">
      <c r="A135" s="145" t="s">
        <v>333</v>
      </c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47"/>
    </row>
    <row r="136" spans="1:16" ht="21.75" customHeight="1" x14ac:dyDescent="0.2">
      <c r="A136" s="183" t="s">
        <v>341</v>
      </c>
      <c r="B136" s="183"/>
      <c r="C136" s="183"/>
      <c r="D136" s="183"/>
      <c r="E136" s="183"/>
      <c r="F136" s="183"/>
      <c r="G136" s="183"/>
      <c r="H136" s="183"/>
      <c r="I136" s="183"/>
      <c r="J136" s="183"/>
      <c r="K136" s="183"/>
      <c r="L136" s="183"/>
      <c r="M136" s="183"/>
      <c r="N136" s="183"/>
      <c r="O136" s="49" t="s">
        <v>8</v>
      </c>
      <c r="P136" s="47"/>
    </row>
    <row r="137" spans="1:16" ht="60" customHeight="1" x14ac:dyDescent="0.2">
      <c r="A137" s="184" t="s">
        <v>180</v>
      </c>
      <c r="B137" s="184" t="s">
        <v>330</v>
      </c>
      <c r="C137" s="184"/>
      <c r="D137" s="184" t="s">
        <v>277</v>
      </c>
      <c r="E137" s="184"/>
      <c r="F137" s="12" t="s">
        <v>11</v>
      </c>
      <c r="G137" s="12" t="s">
        <v>12</v>
      </c>
      <c r="H137" s="12" t="s">
        <v>13</v>
      </c>
      <c r="I137" s="12" t="s">
        <v>14</v>
      </c>
      <c r="J137" s="12" t="s">
        <v>15</v>
      </c>
      <c r="K137" s="12" t="s">
        <v>16</v>
      </c>
      <c r="L137" s="12" t="s">
        <v>17</v>
      </c>
      <c r="M137" s="12" t="s">
        <v>18</v>
      </c>
      <c r="N137" s="12" t="s">
        <v>19</v>
      </c>
      <c r="O137" s="12" t="s">
        <v>20</v>
      </c>
      <c r="P137" s="47"/>
    </row>
    <row r="138" spans="1:16" ht="41.25" customHeight="1" x14ac:dyDescent="0.2">
      <c r="A138" s="184"/>
      <c r="B138" s="184"/>
      <c r="C138" s="184"/>
      <c r="D138" s="184"/>
      <c r="E138" s="184"/>
      <c r="F138" s="12" t="s">
        <v>1</v>
      </c>
      <c r="G138" s="12" t="s">
        <v>2</v>
      </c>
      <c r="H138" s="12" t="s">
        <v>23</v>
      </c>
      <c r="I138" s="12" t="s">
        <v>334</v>
      </c>
      <c r="J138" s="12" t="s">
        <v>25</v>
      </c>
      <c r="K138" s="12" t="s">
        <v>26</v>
      </c>
      <c r="L138" s="12" t="s">
        <v>27</v>
      </c>
      <c r="M138" s="12" t="s">
        <v>28</v>
      </c>
      <c r="N138" s="12" t="s">
        <v>29</v>
      </c>
      <c r="O138" s="12" t="s">
        <v>0</v>
      </c>
      <c r="P138" s="47"/>
    </row>
    <row r="139" spans="1:16" ht="53.25" customHeight="1" x14ac:dyDescent="0.2">
      <c r="A139" s="187" t="s">
        <v>318</v>
      </c>
      <c r="B139" s="4">
        <v>22</v>
      </c>
      <c r="C139" s="45" t="s">
        <v>303</v>
      </c>
      <c r="D139" s="4">
        <v>2220</v>
      </c>
      <c r="E139" s="45" t="s">
        <v>254</v>
      </c>
      <c r="F139" s="52">
        <v>176</v>
      </c>
      <c r="G139" s="52">
        <v>352.00000000000006</v>
      </c>
      <c r="H139" s="52">
        <v>1612552</v>
      </c>
      <c r="I139" s="52">
        <v>156.44444444444446</v>
      </c>
      <c r="J139" s="52">
        <v>508.44444444444451</v>
      </c>
      <c r="K139" s="53">
        <v>0</v>
      </c>
      <c r="L139" s="53">
        <v>0</v>
      </c>
      <c r="M139" s="52">
        <v>10457528.88888889</v>
      </c>
      <c r="N139" s="52">
        <v>5831936.0000000009</v>
      </c>
      <c r="O139" s="52">
        <v>4625592.8888888899</v>
      </c>
      <c r="P139" s="47"/>
    </row>
    <row r="140" spans="1:16" x14ac:dyDescent="0.2">
      <c r="A140" s="187"/>
      <c r="B140" s="180" t="s">
        <v>6</v>
      </c>
      <c r="C140" s="180"/>
      <c r="D140" s="180"/>
      <c r="E140" s="180"/>
      <c r="F140" s="55">
        <v>176</v>
      </c>
      <c r="G140" s="55">
        <v>352.00000000000006</v>
      </c>
      <c r="H140" s="55">
        <v>1612552</v>
      </c>
      <c r="I140" s="55">
        <v>156.44444444444446</v>
      </c>
      <c r="J140" s="55">
        <v>508.44444444444451</v>
      </c>
      <c r="K140" s="56">
        <v>0</v>
      </c>
      <c r="L140" s="56">
        <v>0</v>
      </c>
      <c r="M140" s="55">
        <v>10457528.88888889</v>
      </c>
      <c r="N140" s="55">
        <v>5831936.0000000009</v>
      </c>
      <c r="O140" s="55">
        <v>4625592.8888888899</v>
      </c>
      <c r="P140" s="47"/>
    </row>
    <row r="141" spans="1:16" ht="45" customHeight="1" x14ac:dyDescent="0.2">
      <c r="A141" s="187"/>
      <c r="B141" s="182">
        <v>23</v>
      </c>
      <c r="C141" s="188" t="s">
        <v>304</v>
      </c>
      <c r="D141" s="4">
        <v>2391</v>
      </c>
      <c r="E141" s="45" t="s">
        <v>255</v>
      </c>
      <c r="F141" s="52">
        <v>13</v>
      </c>
      <c r="G141" s="52">
        <v>34.666666666666664</v>
      </c>
      <c r="H141" s="52">
        <v>170733</v>
      </c>
      <c r="I141" s="52">
        <v>13</v>
      </c>
      <c r="J141" s="52">
        <v>47.666666666666664</v>
      </c>
      <c r="K141" s="53">
        <v>0</v>
      </c>
      <c r="L141" s="53">
        <v>0</v>
      </c>
      <c r="M141" s="52">
        <v>1522560</v>
      </c>
      <c r="N141" s="52">
        <v>1072968</v>
      </c>
      <c r="O141" s="52">
        <v>449591.99999999988</v>
      </c>
      <c r="P141" s="47"/>
    </row>
    <row r="142" spans="1:16" x14ac:dyDescent="0.2">
      <c r="A142" s="187"/>
      <c r="B142" s="182"/>
      <c r="C142" s="188"/>
      <c r="D142" s="4">
        <v>2393</v>
      </c>
      <c r="E142" s="45" t="s">
        <v>256</v>
      </c>
      <c r="F142" s="52">
        <v>1</v>
      </c>
      <c r="G142" s="52">
        <v>2</v>
      </c>
      <c r="H142" s="52">
        <v>15000</v>
      </c>
      <c r="I142" s="52">
        <v>1</v>
      </c>
      <c r="J142" s="52">
        <v>3</v>
      </c>
      <c r="K142" s="53">
        <v>0</v>
      </c>
      <c r="L142" s="53">
        <v>0</v>
      </c>
      <c r="M142" s="52">
        <v>78000</v>
      </c>
      <c r="N142" s="52">
        <v>38640</v>
      </c>
      <c r="O142" s="52">
        <v>39360</v>
      </c>
      <c r="P142" s="47"/>
    </row>
    <row r="143" spans="1:16" ht="30" x14ac:dyDescent="0.2">
      <c r="A143" s="187"/>
      <c r="B143" s="182"/>
      <c r="C143" s="188"/>
      <c r="D143" s="4">
        <v>2395</v>
      </c>
      <c r="E143" s="45" t="s">
        <v>258</v>
      </c>
      <c r="F143" s="52">
        <v>10</v>
      </c>
      <c r="G143" s="52">
        <v>37.5</v>
      </c>
      <c r="H143" s="52">
        <v>181500</v>
      </c>
      <c r="I143" s="52">
        <v>7.5</v>
      </c>
      <c r="J143" s="52">
        <v>45</v>
      </c>
      <c r="K143" s="53">
        <v>0</v>
      </c>
      <c r="L143" s="53">
        <v>0</v>
      </c>
      <c r="M143" s="52">
        <v>1071000</v>
      </c>
      <c r="N143" s="52">
        <v>735450</v>
      </c>
      <c r="O143" s="52">
        <v>335550</v>
      </c>
      <c r="P143" s="47"/>
    </row>
    <row r="144" spans="1:16" x14ac:dyDescent="0.2">
      <c r="A144" s="187"/>
      <c r="B144" s="180" t="s">
        <v>6</v>
      </c>
      <c r="C144" s="180"/>
      <c r="D144" s="180"/>
      <c r="E144" s="180"/>
      <c r="F144" s="55">
        <v>24</v>
      </c>
      <c r="G144" s="55">
        <v>74.166666666666657</v>
      </c>
      <c r="H144" s="55">
        <v>367233</v>
      </c>
      <c r="I144" s="55">
        <v>21.5</v>
      </c>
      <c r="J144" s="55">
        <v>95.666666666666657</v>
      </c>
      <c r="K144" s="56">
        <v>0</v>
      </c>
      <c r="L144" s="56">
        <v>0</v>
      </c>
      <c r="M144" s="55">
        <v>2671560</v>
      </c>
      <c r="N144" s="55">
        <v>1847058</v>
      </c>
      <c r="O144" s="55">
        <v>824501.99999999988</v>
      </c>
      <c r="P144" s="47"/>
    </row>
    <row r="145" spans="1:16" ht="45" customHeight="1" x14ac:dyDescent="0.2">
      <c r="A145" s="187"/>
      <c r="B145" s="182">
        <v>25</v>
      </c>
      <c r="C145" s="188" t="s">
        <v>306</v>
      </c>
      <c r="D145" s="4">
        <v>2511</v>
      </c>
      <c r="E145" s="45" t="s">
        <v>264</v>
      </c>
      <c r="F145" s="52">
        <v>281.00000000000006</v>
      </c>
      <c r="G145" s="52">
        <v>361.28571428571433</v>
      </c>
      <c r="H145" s="52">
        <v>1958572</v>
      </c>
      <c r="I145" s="52">
        <v>240.85714285714292</v>
      </c>
      <c r="J145" s="52">
        <v>602.14285714285722</v>
      </c>
      <c r="K145" s="53">
        <v>0</v>
      </c>
      <c r="L145" s="53">
        <v>0</v>
      </c>
      <c r="M145" s="52">
        <v>14520715.142857146</v>
      </c>
      <c r="N145" s="52">
        <v>8380584.1428571427</v>
      </c>
      <c r="O145" s="52">
        <v>6140131.0000000009</v>
      </c>
      <c r="P145" s="47"/>
    </row>
    <row r="146" spans="1:16" ht="34.5" customHeight="1" x14ac:dyDescent="0.2">
      <c r="A146" s="187"/>
      <c r="B146" s="182"/>
      <c r="C146" s="188"/>
      <c r="D146" s="4">
        <v>2512</v>
      </c>
      <c r="E146" s="45" t="s">
        <v>265</v>
      </c>
      <c r="F146" s="52">
        <v>5</v>
      </c>
      <c r="G146" s="52">
        <v>6.666666666666667</v>
      </c>
      <c r="H146" s="52">
        <v>33000</v>
      </c>
      <c r="I146" s="52">
        <v>5</v>
      </c>
      <c r="J146" s="52">
        <v>11.666666666666668</v>
      </c>
      <c r="K146" s="53">
        <v>0</v>
      </c>
      <c r="L146" s="53">
        <v>0</v>
      </c>
      <c r="M146" s="52">
        <v>581333.33333333326</v>
      </c>
      <c r="N146" s="52">
        <v>440313.33333333337</v>
      </c>
      <c r="O146" s="52">
        <v>141019.99999999997</v>
      </c>
      <c r="P146" s="47"/>
    </row>
    <row r="147" spans="1:16" x14ac:dyDescent="0.2">
      <c r="A147" s="187"/>
      <c r="B147" s="180" t="s">
        <v>6</v>
      </c>
      <c r="C147" s="180"/>
      <c r="D147" s="180"/>
      <c r="E147" s="180"/>
      <c r="F147" s="55">
        <v>286.00000000000006</v>
      </c>
      <c r="G147" s="55">
        <v>367.95238095238102</v>
      </c>
      <c r="H147" s="55">
        <v>1991572</v>
      </c>
      <c r="I147" s="55">
        <v>245.85714285714292</v>
      </c>
      <c r="J147" s="55">
        <v>613.80952380952385</v>
      </c>
      <c r="K147" s="55"/>
      <c r="L147" s="56">
        <v>0</v>
      </c>
      <c r="M147" s="55">
        <v>15102048.476190479</v>
      </c>
      <c r="N147" s="55">
        <v>8820897.4761904757</v>
      </c>
      <c r="O147" s="55">
        <v>6281151.0000000009</v>
      </c>
      <c r="P147" s="47"/>
    </row>
    <row r="148" spans="1:16" ht="51" customHeight="1" x14ac:dyDescent="0.2">
      <c r="A148" s="187"/>
      <c r="B148" s="182">
        <v>26</v>
      </c>
      <c r="C148" s="188" t="s">
        <v>307</v>
      </c>
      <c r="D148" s="4">
        <v>2660</v>
      </c>
      <c r="E148" s="45" t="s">
        <v>268</v>
      </c>
      <c r="F148" s="52">
        <v>2</v>
      </c>
      <c r="G148" s="52">
        <v>6</v>
      </c>
      <c r="H148" s="52">
        <v>45000</v>
      </c>
      <c r="I148" s="52">
        <v>2</v>
      </c>
      <c r="J148" s="52">
        <v>8</v>
      </c>
      <c r="K148" s="53">
        <v>0</v>
      </c>
      <c r="L148" s="53">
        <v>0</v>
      </c>
      <c r="M148" s="52">
        <v>168000</v>
      </c>
      <c r="N148" s="52">
        <v>80640</v>
      </c>
      <c r="O148" s="52">
        <v>87360</v>
      </c>
      <c r="P148" s="47"/>
    </row>
    <row r="149" spans="1:16" x14ac:dyDescent="0.2">
      <c r="A149" s="187"/>
      <c r="B149" s="182"/>
      <c r="C149" s="188"/>
      <c r="D149" s="4">
        <v>2670</v>
      </c>
      <c r="E149" s="45" t="s">
        <v>269</v>
      </c>
      <c r="F149" s="52">
        <v>2</v>
      </c>
      <c r="G149" s="52">
        <v>9</v>
      </c>
      <c r="H149" s="52">
        <v>50400</v>
      </c>
      <c r="I149" s="52">
        <v>2</v>
      </c>
      <c r="J149" s="52">
        <v>11</v>
      </c>
      <c r="K149" s="53">
        <v>0</v>
      </c>
      <c r="L149" s="53">
        <v>0</v>
      </c>
      <c r="M149" s="52">
        <v>346320</v>
      </c>
      <c r="N149" s="52">
        <v>211872</v>
      </c>
      <c r="O149" s="52">
        <v>134448</v>
      </c>
      <c r="P149" s="47"/>
    </row>
    <row r="150" spans="1:16" x14ac:dyDescent="0.2">
      <c r="A150" s="187"/>
      <c r="B150" s="180" t="s">
        <v>6</v>
      </c>
      <c r="C150" s="180"/>
      <c r="D150" s="180"/>
      <c r="E150" s="180"/>
      <c r="F150" s="55">
        <v>4</v>
      </c>
      <c r="G150" s="55">
        <v>15</v>
      </c>
      <c r="H150" s="55">
        <v>95400</v>
      </c>
      <c r="I150" s="55">
        <v>4</v>
      </c>
      <c r="J150" s="55">
        <v>19</v>
      </c>
      <c r="K150" s="56">
        <v>0</v>
      </c>
      <c r="L150" s="56">
        <v>0</v>
      </c>
      <c r="M150" s="55">
        <v>514320</v>
      </c>
      <c r="N150" s="55">
        <v>292512</v>
      </c>
      <c r="O150" s="55">
        <v>221808</v>
      </c>
      <c r="P150" s="47"/>
    </row>
    <row r="151" spans="1:16" ht="30" x14ac:dyDescent="0.2">
      <c r="A151" s="187"/>
      <c r="B151" s="4">
        <v>27</v>
      </c>
      <c r="C151" s="45" t="s">
        <v>310</v>
      </c>
      <c r="D151" s="4">
        <v>2750</v>
      </c>
      <c r="E151" s="45" t="s">
        <v>270</v>
      </c>
      <c r="F151" s="52">
        <v>1</v>
      </c>
      <c r="G151" s="52">
        <v>4</v>
      </c>
      <c r="H151" s="52">
        <v>35400</v>
      </c>
      <c r="I151" s="52">
        <v>1</v>
      </c>
      <c r="J151" s="52">
        <v>5</v>
      </c>
      <c r="K151" s="53">
        <v>0</v>
      </c>
      <c r="L151" s="53">
        <v>0</v>
      </c>
      <c r="M151" s="52">
        <v>299700</v>
      </c>
      <c r="N151" s="52">
        <v>232500</v>
      </c>
      <c r="O151" s="52">
        <v>67200</v>
      </c>
      <c r="P151" s="47"/>
    </row>
    <row r="152" spans="1:16" x14ac:dyDescent="0.2">
      <c r="A152" s="187"/>
      <c r="B152" s="180" t="s">
        <v>6</v>
      </c>
      <c r="C152" s="180"/>
      <c r="D152" s="180"/>
      <c r="E152" s="180"/>
      <c r="F152" s="55">
        <v>1</v>
      </c>
      <c r="G152" s="55">
        <v>4</v>
      </c>
      <c r="H152" s="55">
        <v>35400</v>
      </c>
      <c r="I152" s="55">
        <v>1</v>
      </c>
      <c r="J152" s="55">
        <v>5</v>
      </c>
      <c r="K152" s="56">
        <v>0</v>
      </c>
      <c r="L152" s="56">
        <v>0</v>
      </c>
      <c r="M152" s="55">
        <v>299700</v>
      </c>
      <c r="N152" s="55">
        <v>232500</v>
      </c>
      <c r="O152" s="55">
        <v>67200</v>
      </c>
      <c r="P152" s="47"/>
    </row>
    <row r="153" spans="1:16" x14ac:dyDescent="0.2">
      <c r="A153" s="187"/>
      <c r="B153" s="4">
        <v>31</v>
      </c>
      <c r="C153" s="45" t="s">
        <v>308</v>
      </c>
      <c r="D153" s="4">
        <v>3100</v>
      </c>
      <c r="E153" s="45" t="s">
        <v>273</v>
      </c>
      <c r="F153" s="52">
        <v>205.00000000000003</v>
      </c>
      <c r="G153" s="52">
        <v>614.99999999999989</v>
      </c>
      <c r="H153" s="52">
        <v>3636700</v>
      </c>
      <c r="I153" s="52">
        <v>153.75</v>
      </c>
      <c r="J153" s="52">
        <v>768.75</v>
      </c>
      <c r="K153" s="53">
        <v>0</v>
      </c>
      <c r="L153" s="53">
        <v>0</v>
      </c>
      <c r="M153" s="52">
        <v>18516625</v>
      </c>
      <c r="N153" s="52">
        <v>11003955.833333334</v>
      </c>
      <c r="O153" s="52">
        <v>7512669.166666666</v>
      </c>
      <c r="P153" s="47"/>
    </row>
    <row r="154" spans="1:16" x14ac:dyDescent="0.2">
      <c r="A154" s="187"/>
      <c r="B154" s="180" t="s">
        <v>6</v>
      </c>
      <c r="C154" s="180"/>
      <c r="D154" s="180"/>
      <c r="E154" s="180"/>
      <c r="F154" s="55">
        <v>205.00000000000003</v>
      </c>
      <c r="G154" s="55">
        <v>614.99999999999989</v>
      </c>
      <c r="H154" s="55">
        <v>3636700</v>
      </c>
      <c r="I154" s="55">
        <v>153.75</v>
      </c>
      <c r="J154" s="55">
        <v>768.75</v>
      </c>
      <c r="K154" s="56">
        <v>0</v>
      </c>
      <c r="L154" s="56">
        <v>0</v>
      </c>
      <c r="M154" s="55">
        <v>18516625</v>
      </c>
      <c r="N154" s="55">
        <v>11003955.833333334</v>
      </c>
      <c r="O154" s="55">
        <v>7512669.166666666</v>
      </c>
      <c r="P154" s="47"/>
    </row>
    <row r="155" spans="1:16" x14ac:dyDescent="0.25">
      <c r="A155" s="189" t="s">
        <v>331</v>
      </c>
      <c r="B155" s="189"/>
      <c r="C155" s="189"/>
      <c r="D155" s="189"/>
      <c r="E155" s="189"/>
      <c r="F155" s="55">
        <v>1305.25</v>
      </c>
      <c r="G155" s="55">
        <v>3266.3723809523799</v>
      </c>
      <c r="H155" s="55">
        <v>18564292</v>
      </c>
      <c r="I155" s="55">
        <v>1163.7815873015873</v>
      </c>
      <c r="J155" s="55">
        <v>4430.1539682539678</v>
      </c>
      <c r="K155" s="56">
        <v>0</v>
      </c>
      <c r="L155" s="56">
        <v>0</v>
      </c>
      <c r="M155" s="55">
        <v>108038102.94507937</v>
      </c>
      <c r="N155" s="55">
        <v>66523507.249523804</v>
      </c>
      <c r="O155" s="55">
        <v>41514595.695555553</v>
      </c>
      <c r="P155" s="47"/>
    </row>
    <row r="156" spans="1:16" ht="30" customHeight="1" x14ac:dyDescent="0.2">
      <c r="A156" s="187" t="s">
        <v>319</v>
      </c>
      <c r="B156" s="182">
        <v>10</v>
      </c>
      <c r="C156" s="188" t="s">
        <v>296</v>
      </c>
      <c r="D156" s="4">
        <v>1040</v>
      </c>
      <c r="E156" s="45" t="s">
        <v>229</v>
      </c>
      <c r="F156" s="52">
        <v>8</v>
      </c>
      <c r="G156" s="52">
        <v>26.666666666666664</v>
      </c>
      <c r="H156" s="52">
        <v>166400</v>
      </c>
      <c r="I156" s="52">
        <v>10.666666666666666</v>
      </c>
      <c r="J156" s="52">
        <v>37.333333333333329</v>
      </c>
      <c r="K156" s="53">
        <v>0</v>
      </c>
      <c r="L156" s="53">
        <v>0</v>
      </c>
      <c r="M156" s="52">
        <v>6662400</v>
      </c>
      <c r="N156" s="52">
        <v>2258144</v>
      </c>
      <c r="O156" s="52">
        <v>4404256</v>
      </c>
      <c r="P156" s="47"/>
    </row>
    <row r="157" spans="1:16" ht="22.5" customHeight="1" x14ac:dyDescent="0.2">
      <c r="A157" s="187"/>
      <c r="B157" s="182"/>
      <c r="C157" s="188"/>
      <c r="D157" s="4">
        <v>1050</v>
      </c>
      <c r="E157" s="45" t="s">
        <v>230</v>
      </c>
      <c r="F157" s="52">
        <v>2</v>
      </c>
      <c r="G157" s="52">
        <v>6</v>
      </c>
      <c r="H157" s="52">
        <v>30600</v>
      </c>
      <c r="I157" s="52">
        <v>2</v>
      </c>
      <c r="J157" s="52">
        <v>8</v>
      </c>
      <c r="K157" s="53">
        <v>0</v>
      </c>
      <c r="L157" s="53">
        <v>0</v>
      </c>
      <c r="M157" s="52">
        <v>707760</v>
      </c>
      <c r="N157" s="52">
        <v>606668</v>
      </c>
      <c r="O157" s="52">
        <v>101092</v>
      </c>
      <c r="P157" s="47"/>
    </row>
    <row r="158" spans="1:16" ht="39.75" customHeight="1" x14ac:dyDescent="0.2">
      <c r="A158" s="187"/>
      <c r="B158" s="182"/>
      <c r="C158" s="188"/>
      <c r="D158" s="4">
        <v>1061</v>
      </c>
      <c r="E158" s="45" t="s">
        <v>231</v>
      </c>
      <c r="F158" s="52">
        <v>9</v>
      </c>
      <c r="G158" s="52">
        <v>6</v>
      </c>
      <c r="H158" s="52">
        <v>9600</v>
      </c>
      <c r="I158" s="52">
        <v>12</v>
      </c>
      <c r="J158" s="52">
        <v>18</v>
      </c>
      <c r="K158" s="53">
        <v>0</v>
      </c>
      <c r="L158" s="53">
        <v>0</v>
      </c>
      <c r="M158" s="52">
        <v>56880</v>
      </c>
      <c r="N158" s="52">
        <v>14952</v>
      </c>
      <c r="O158" s="52">
        <v>41928</v>
      </c>
      <c r="P158" s="47"/>
    </row>
    <row r="159" spans="1:16" ht="25.5" customHeight="1" x14ac:dyDescent="0.2">
      <c r="A159" s="187"/>
      <c r="B159" s="182"/>
      <c r="C159" s="188"/>
      <c r="D159" s="4">
        <v>1071</v>
      </c>
      <c r="E159" s="45" t="s">
        <v>79</v>
      </c>
      <c r="F159" s="52">
        <v>343.00000000000006</v>
      </c>
      <c r="G159" s="52">
        <v>1049.1764705882354</v>
      </c>
      <c r="H159" s="52">
        <v>6019043</v>
      </c>
      <c r="I159" s="52">
        <v>464.05882352941188</v>
      </c>
      <c r="J159" s="52">
        <v>1513.2352941176473</v>
      </c>
      <c r="K159" s="53">
        <v>0</v>
      </c>
      <c r="L159" s="53">
        <v>0</v>
      </c>
      <c r="M159" s="52">
        <v>28897709.647058822</v>
      </c>
      <c r="N159" s="52">
        <v>16823302.588235296</v>
      </c>
      <c r="O159" s="52">
        <v>12074407.058823528</v>
      </c>
      <c r="P159" s="47"/>
    </row>
    <row r="160" spans="1:16" ht="38.25" customHeight="1" x14ac:dyDescent="0.2">
      <c r="A160" s="187"/>
      <c r="B160" s="182"/>
      <c r="C160" s="188"/>
      <c r="D160" s="4">
        <v>1073</v>
      </c>
      <c r="E160" s="45" t="s">
        <v>232</v>
      </c>
      <c r="F160" s="52">
        <v>54</v>
      </c>
      <c r="G160" s="52">
        <v>192.85714285714286</v>
      </c>
      <c r="H160" s="52">
        <v>896400</v>
      </c>
      <c r="I160" s="52">
        <v>61.714285714285715</v>
      </c>
      <c r="J160" s="52">
        <v>254.57142857142856</v>
      </c>
      <c r="K160" s="53">
        <v>0</v>
      </c>
      <c r="L160" s="53">
        <v>0</v>
      </c>
      <c r="M160" s="52">
        <v>3511002.8571428573</v>
      </c>
      <c r="N160" s="52">
        <v>1776538.2857142857</v>
      </c>
      <c r="O160" s="52">
        <v>1734464.5714285714</v>
      </c>
      <c r="P160" s="47"/>
    </row>
    <row r="161" spans="1:16" ht="38.25" customHeight="1" x14ac:dyDescent="0.2">
      <c r="A161" s="187"/>
      <c r="B161" s="182"/>
      <c r="C161" s="188"/>
      <c r="D161" s="4">
        <v>1079</v>
      </c>
      <c r="E161" s="45" t="s">
        <v>234</v>
      </c>
      <c r="F161" s="52">
        <v>43.000000000000007</v>
      </c>
      <c r="G161" s="52">
        <v>98.285714285714278</v>
      </c>
      <c r="H161" s="52">
        <v>574973</v>
      </c>
      <c r="I161" s="52">
        <v>61.428571428571438</v>
      </c>
      <c r="J161" s="52">
        <v>159.71428571428572</v>
      </c>
      <c r="K161" s="53">
        <v>0</v>
      </c>
      <c r="L161" s="53">
        <v>0</v>
      </c>
      <c r="M161" s="52">
        <v>3537548.5714285718</v>
      </c>
      <c r="N161" s="52">
        <v>2344998.8571428573</v>
      </c>
      <c r="O161" s="52">
        <v>1192549.7142857143</v>
      </c>
      <c r="P161" s="47"/>
    </row>
    <row r="162" spans="1:16" ht="19.5" customHeight="1" x14ac:dyDescent="0.2">
      <c r="A162" s="187"/>
      <c r="B162" s="180" t="s">
        <v>6</v>
      </c>
      <c r="C162" s="180"/>
      <c r="D162" s="180"/>
      <c r="E162" s="180"/>
      <c r="F162" s="55">
        <v>459.00000000000006</v>
      </c>
      <c r="G162" s="55">
        <v>1378.9859943977592</v>
      </c>
      <c r="H162" s="55">
        <v>7697016</v>
      </c>
      <c r="I162" s="55">
        <v>611.86834733893568</v>
      </c>
      <c r="J162" s="55">
        <v>1990.854341736695</v>
      </c>
      <c r="K162" s="56">
        <v>0</v>
      </c>
      <c r="L162" s="56">
        <v>0</v>
      </c>
      <c r="M162" s="55">
        <v>43373301.075630255</v>
      </c>
      <c r="N162" s="55">
        <v>23824603.731092442</v>
      </c>
      <c r="O162" s="55">
        <v>19548697.344537813</v>
      </c>
      <c r="P162" s="47"/>
    </row>
    <row r="163" spans="1:16" ht="30.75" customHeight="1" x14ac:dyDescent="0.2">
      <c r="A163" s="150" t="s">
        <v>332</v>
      </c>
      <c r="B163" s="150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47"/>
    </row>
    <row r="164" spans="1:16" ht="39.75" customHeight="1" x14ac:dyDescent="0.2">
      <c r="A164" s="145" t="s">
        <v>333</v>
      </c>
      <c r="B164" s="145"/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47"/>
    </row>
    <row r="165" spans="1:16" ht="24.75" customHeight="1" x14ac:dyDescent="0.2">
      <c r="A165" s="183" t="s">
        <v>341</v>
      </c>
      <c r="B165" s="183"/>
      <c r="C165" s="183"/>
      <c r="D165" s="183"/>
      <c r="E165" s="183"/>
      <c r="F165" s="183"/>
      <c r="G165" s="183"/>
      <c r="H165" s="183"/>
      <c r="I165" s="183"/>
      <c r="J165" s="183"/>
      <c r="K165" s="183"/>
      <c r="L165" s="183"/>
      <c r="M165" s="183"/>
      <c r="N165" s="183"/>
      <c r="O165" s="49" t="s">
        <v>8</v>
      </c>
      <c r="P165" s="47"/>
    </row>
    <row r="166" spans="1:16" ht="60" customHeight="1" x14ac:dyDescent="0.2">
      <c r="A166" s="184" t="s">
        <v>180</v>
      </c>
      <c r="B166" s="184" t="s">
        <v>330</v>
      </c>
      <c r="C166" s="184"/>
      <c r="D166" s="184" t="s">
        <v>277</v>
      </c>
      <c r="E166" s="184"/>
      <c r="F166" s="12" t="s">
        <v>11</v>
      </c>
      <c r="G166" s="12" t="s">
        <v>12</v>
      </c>
      <c r="H166" s="12" t="s">
        <v>13</v>
      </c>
      <c r="I166" s="12" t="s">
        <v>14</v>
      </c>
      <c r="J166" s="12" t="s">
        <v>15</v>
      </c>
      <c r="K166" s="12" t="s">
        <v>16</v>
      </c>
      <c r="L166" s="12" t="s">
        <v>17</v>
      </c>
      <c r="M166" s="12" t="s">
        <v>18</v>
      </c>
      <c r="N166" s="12" t="s">
        <v>19</v>
      </c>
      <c r="O166" s="12" t="s">
        <v>20</v>
      </c>
      <c r="P166" s="47"/>
    </row>
    <row r="167" spans="1:16" ht="42" customHeight="1" x14ac:dyDescent="0.2">
      <c r="A167" s="184"/>
      <c r="B167" s="184"/>
      <c r="C167" s="184"/>
      <c r="D167" s="184"/>
      <c r="E167" s="184"/>
      <c r="F167" s="12" t="s">
        <v>1</v>
      </c>
      <c r="G167" s="12" t="s">
        <v>2</v>
      </c>
      <c r="H167" s="12" t="s">
        <v>23</v>
      </c>
      <c r="I167" s="12" t="s">
        <v>334</v>
      </c>
      <c r="J167" s="12" t="s">
        <v>25</v>
      </c>
      <c r="K167" s="12" t="s">
        <v>26</v>
      </c>
      <c r="L167" s="12" t="s">
        <v>27</v>
      </c>
      <c r="M167" s="12" t="s">
        <v>28</v>
      </c>
      <c r="N167" s="12" t="s">
        <v>29</v>
      </c>
      <c r="O167" s="12" t="s">
        <v>0</v>
      </c>
      <c r="P167" s="47"/>
    </row>
    <row r="168" spans="1:16" ht="47.25" customHeight="1" x14ac:dyDescent="0.2">
      <c r="A168" s="187" t="s">
        <v>319</v>
      </c>
      <c r="B168" s="4">
        <v>11</v>
      </c>
      <c r="C168" s="45" t="s">
        <v>297</v>
      </c>
      <c r="D168" s="4">
        <v>1104</v>
      </c>
      <c r="E168" s="45" t="s">
        <v>236</v>
      </c>
      <c r="F168" s="52">
        <v>1</v>
      </c>
      <c r="G168" s="52">
        <v>6</v>
      </c>
      <c r="H168" s="52">
        <v>28200</v>
      </c>
      <c r="I168" s="52">
        <v>1</v>
      </c>
      <c r="J168" s="52">
        <v>7</v>
      </c>
      <c r="K168" s="53">
        <v>0</v>
      </c>
      <c r="L168" s="53">
        <v>0</v>
      </c>
      <c r="M168" s="52">
        <v>602880</v>
      </c>
      <c r="N168" s="52">
        <v>480756</v>
      </c>
      <c r="O168" s="52">
        <v>122124</v>
      </c>
      <c r="P168" s="47"/>
    </row>
    <row r="169" spans="1:16" x14ac:dyDescent="0.2">
      <c r="A169" s="187"/>
      <c r="B169" s="180" t="s">
        <v>6</v>
      </c>
      <c r="C169" s="180"/>
      <c r="D169" s="180"/>
      <c r="E169" s="180"/>
      <c r="F169" s="55">
        <v>1</v>
      </c>
      <c r="G169" s="55">
        <v>6</v>
      </c>
      <c r="H169" s="55">
        <v>28200</v>
      </c>
      <c r="I169" s="55">
        <v>1</v>
      </c>
      <c r="J169" s="55">
        <v>7</v>
      </c>
      <c r="K169" s="56">
        <v>0</v>
      </c>
      <c r="L169" s="56">
        <v>0</v>
      </c>
      <c r="M169" s="55">
        <v>602880</v>
      </c>
      <c r="N169" s="55">
        <v>480756</v>
      </c>
      <c r="O169" s="55">
        <v>122124</v>
      </c>
      <c r="P169" s="47"/>
    </row>
    <row r="170" spans="1:16" ht="36.75" customHeight="1" x14ac:dyDescent="0.2">
      <c r="A170" s="187"/>
      <c r="B170" s="4">
        <v>13</v>
      </c>
      <c r="C170" s="45" t="s">
        <v>298</v>
      </c>
      <c r="D170" s="4">
        <v>1392</v>
      </c>
      <c r="E170" s="45" t="s">
        <v>237</v>
      </c>
      <c r="F170" s="52">
        <v>24</v>
      </c>
      <c r="G170" s="52">
        <v>60</v>
      </c>
      <c r="H170" s="52">
        <v>266400</v>
      </c>
      <c r="I170" s="52">
        <v>24</v>
      </c>
      <c r="J170" s="52">
        <v>84</v>
      </c>
      <c r="K170" s="53">
        <v>0</v>
      </c>
      <c r="L170" s="53">
        <v>0</v>
      </c>
      <c r="M170" s="52">
        <v>3640320</v>
      </c>
      <c r="N170" s="52">
        <v>2907072</v>
      </c>
      <c r="O170" s="52">
        <v>733248</v>
      </c>
      <c r="P170" s="47"/>
    </row>
    <row r="171" spans="1:16" x14ac:dyDescent="0.2">
      <c r="A171" s="187"/>
      <c r="B171" s="180" t="s">
        <v>6</v>
      </c>
      <c r="C171" s="180"/>
      <c r="D171" s="180"/>
      <c r="E171" s="180"/>
      <c r="F171" s="55">
        <v>24</v>
      </c>
      <c r="G171" s="55">
        <v>60</v>
      </c>
      <c r="H171" s="55">
        <v>266400</v>
      </c>
      <c r="I171" s="55">
        <v>24</v>
      </c>
      <c r="J171" s="55">
        <v>84</v>
      </c>
      <c r="K171" s="56">
        <v>0</v>
      </c>
      <c r="L171" s="56">
        <v>0</v>
      </c>
      <c r="M171" s="55">
        <v>3640320</v>
      </c>
      <c r="N171" s="55">
        <v>2907072</v>
      </c>
      <c r="O171" s="55">
        <v>733248</v>
      </c>
      <c r="P171" s="47"/>
    </row>
    <row r="172" spans="1:16" ht="45" x14ac:dyDescent="0.2">
      <c r="A172" s="187"/>
      <c r="B172" s="4">
        <v>14</v>
      </c>
      <c r="C172" s="45" t="s">
        <v>299</v>
      </c>
      <c r="D172" s="4">
        <v>1410</v>
      </c>
      <c r="E172" s="45" t="s">
        <v>239</v>
      </c>
      <c r="F172" s="52">
        <v>118</v>
      </c>
      <c r="G172" s="52">
        <v>177</v>
      </c>
      <c r="H172" s="52">
        <v>725700</v>
      </c>
      <c r="I172" s="52">
        <v>177</v>
      </c>
      <c r="J172" s="52">
        <v>354</v>
      </c>
      <c r="K172" s="53">
        <v>0</v>
      </c>
      <c r="L172" s="53">
        <v>0</v>
      </c>
      <c r="M172" s="52">
        <v>7177350</v>
      </c>
      <c r="N172" s="52">
        <v>4724838</v>
      </c>
      <c r="O172" s="52">
        <v>2452512</v>
      </c>
      <c r="P172" s="47"/>
    </row>
    <row r="173" spans="1:16" x14ac:dyDescent="0.2">
      <c r="A173" s="187"/>
      <c r="B173" s="180" t="s">
        <v>6</v>
      </c>
      <c r="C173" s="180"/>
      <c r="D173" s="180"/>
      <c r="E173" s="180"/>
      <c r="F173" s="55">
        <v>118</v>
      </c>
      <c r="G173" s="55">
        <v>177</v>
      </c>
      <c r="H173" s="55">
        <v>725700</v>
      </c>
      <c r="I173" s="55">
        <v>177</v>
      </c>
      <c r="J173" s="55">
        <v>354</v>
      </c>
      <c r="K173" s="56">
        <v>0</v>
      </c>
      <c r="L173" s="56">
        <v>0</v>
      </c>
      <c r="M173" s="55">
        <v>7177350</v>
      </c>
      <c r="N173" s="55">
        <v>4724838</v>
      </c>
      <c r="O173" s="55">
        <v>2452512</v>
      </c>
      <c r="P173" s="47"/>
    </row>
    <row r="174" spans="1:16" ht="45" x14ac:dyDescent="0.2">
      <c r="A174" s="187"/>
      <c r="B174" s="4">
        <v>16</v>
      </c>
      <c r="C174" s="45" t="s">
        <v>300</v>
      </c>
      <c r="D174" s="4">
        <v>1622</v>
      </c>
      <c r="E174" s="45" t="s">
        <v>244</v>
      </c>
      <c r="F174" s="52">
        <v>125</v>
      </c>
      <c r="G174" s="52">
        <v>125</v>
      </c>
      <c r="H174" s="52">
        <v>325000</v>
      </c>
      <c r="I174" s="52">
        <v>166.66666666666666</v>
      </c>
      <c r="J174" s="52">
        <v>291.66666666666663</v>
      </c>
      <c r="K174" s="53">
        <v>0</v>
      </c>
      <c r="L174" s="53">
        <v>0</v>
      </c>
      <c r="M174" s="52">
        <v>12654999.999999998</v>
      </c>
      <c r="N174" s="52">
        <v>9788500</v>
      </c>
      <c r="O174" s="52">
        <v>2866500</v>
      </c>
      <c r="P174" s="47"/>
    </row>
    <row r="175" spans="1:16" x14ac:dyDescent="0.2">
      <c r="A175" s="187"/>
      <c r="B175" s="180" t="s">
        <v>6</v>
      </c>
      <c r="C175" s="180"/>
      <c r="D175" s="180"/>
      <c r="E175" s="180"/>
      <c r="F175" s="55">
        <v>125</v>
      </c>
      <c r="G175" s="55">
        <v>125</v>
      </c>
      <c r="H175" s="55">
        <v>325000</v>
      </c>
      <c r="I175" s="55">
        <v>166.66666666666666</v>
      </c>
      <c r="J175" s="55">
        <v>291.66666666666663</v>
      </c>
      <c r="K175" s="56">
        <v>0</v>
      </c>
      <c r="L175" s="56">
        <v>0</v>
      </c>
      <c r="M175" s="55">
        <v>12654999.999999998</v>
      </c>
      <c r="N175" s="55">
        <v>9788500</v>
      </c>
      <c r="O175" s="55">
        <v>2866500</v>
      </c>
      <c r="P175" s="47"/>
    </row>
    <row r="176" spans="1:16" ht="30" x14ac:dyDescent="0.2">
      <c r="A176" s="187"/>
      <c r="B176" s="4">
        <v>18</v>
      </c>
      <c r="C176" s="45" t="s">
        <v>301</v>
      </c>
      <c r="D176" s="4">
        <v>1811</v>
      </c>
      <c r="E176" s="45" t="s">
        <v>248</v>
      </c>
      <c r="F176" s="52">
        <v>36</v>
      </c>
      <c r="G176" s="52">
        <v>36</v>
      </c>
      <c r="H176" s="52">
        <v>133200</v>
      </c>
      <c r="I176" s="52">
        <v>36</v>
      </c>
      <c r="J176" s="52">
        <v>72</v>
      </c>
      <c r="K176" s="53">
        <v>0</v>
      </c>
      <c r="L176" s="53">
        <v>0</v>
      </c>
      <c r="M176" s="52">
        <v>1083744</v>
      </c>
      <c r="N176" s="52">
        <v>646584</v>
      </c>
      <c r="O176" s="52">
        <v>437160</v>
      </c>
      <c r="P176" s="47"/>
    </row>
    <row r="177" spans="1:16" x14ac:dyDescent="0.2">
      <c r="A177" s="187"/>
      <c r="B177" s="180" t="s">
        <v>6</v>
      </c>
      <c r="C177" s="180"/>
      <c r="D177" s="180"/>
      <c r="E177" s="180"/>
      <c r="F177" s="55">
        <v>36</v>
      </c>
      <c r="G177" s="55">
        <v>36</v>
      </c>
      <c r="H177" s="55">
        <v>133200</v>
      </c>
      <c r="I177" s="55">
        <v>36</v>
      </c>
      <c r="J177" s="55">
        <v>72</v>
      </c>
      <c r="K177" s="56">
        <v>0</v>
      </c>
      <c r="L177" s="56">
        <v>0</v>
      </c>
      <c r="M177" s="55">
        <v>1083744</v>
      </c>
      <c r="N177" s="55">
        <v>646584</v>
      </c>
      <c r="O177" s="55">
        <v>437160</v>
      </c>
      <c r="P177" s="47"/>
    </row>
    <row r="178" spans="1:16" ht="52.5" customHeight="1" x14ac:dyDescent="0.2">
      <c r="A178" s="187"/>
      <c r="B178" s="182">
        <v>20</v>
      </c>
      <c r="C178" s="188" t="s">
        <v>302</v>
      </c>
      <c r="D178" s="4">
        <v>2011</v>
      </c>
      <c r="E178" s="45" t="s">
        <v>251</v>
      </c>
      <c r="F178" s="52">
        <v>1</v>
      </c>
      <c r="G178" s="52">
        <v>7</v>
      </c>
      <c r="H178" s="52">
        <v>46200</v>
      </c>
      <c r="I178" s="52">
        <v>1</v>
      </c>
      <c r="J178" s="52">
        <v>8</v>
      </c>
      <c r="K178" s="53">
        <v>0</v>
      </c>
      <c r="L178" s="53">
        <v>0</v>
      </c>
      <c r="M178" s="52">
        <v>302016</v>
      </c>
      <c r="N178" s="52">
        <v>56716</v>
      </c>
      <c r="O178" s="52">
        <v>245300</v>
      </c>
      <c r="P178" s="47"/>
    </row>
    <row r="179" spans="1:16" ht="58.5" customHeight="1" x14ac:dyDescent="0.2">
      <c r="A179" s="187"/>
      <c r="B179" s="182"/>
      <c r="C179" s="188"/>
      <c r="D179" s="4">
        <v>2023</v>
      </c>
      <c r="E179" s="45" t="s">
        <v>253</v>
      </c>
      <c r="F179" s="52">
        <v>2</v>
      </c>
      <c r="G179" s="52">
        <v>4</v>
      </c>
      <c r="H179" s="52">
        <v>25800</v>
      </c>
      <c r="I179" s="52">
        <v>2</v>
      </c>
      <c r="J179" s="52">
        <v>6</v>
      </c>
      <c r="K179" s="53">
        <v>0</v>
      </c>
      <c r="L179" s="53">
        <v>0</v>
      </c>
      <c r="M179" s="52">
        <v>104118</v>
      </c>
      <c r="N179" s="52">
        <v>77904</v>
      </c>
      <c r="O179" s="52">
        <v>26214</v>
      </c>
      <c r="P179" s="47"/>
    </row>
    <row r="180" spans="1:16" x14ac:dyDescent="0.2">
      <c r="A180" s="187"/>
      <c r="B180" s="180" t="s">
        <v>6</v>
      </c>
      <c r="C180" s="180"/>
      <c r="D180" s="180"/>
      <c r="E180" s="180"/>
      <c r="F180" s="55">
        <v>3</v>
      </c>
      <c r="G180" s="55">
        <v>11</v>
      </c>
      <c r="H180" s="55">
        <v>72000</v>
      </c>
      <c r="I180" s="55">
        <v>3</v>
      </c>
      <c r="J180" s="55">
        <v>14</v>
      </c>
      <c r="K180" s="56">
        <v>0</v>
      </c>
      <c r="L180" s="56">
        <v>0</v>
      </c>
      <c r="M180" s="55">
        <v>406134</v>
      </c>
      <c r="N180" s="55">
        <v>134620</v>
      </c>
      <c r="O180" s="55">
        <v>271514</v>
      </c>
      <c r="P180" s="47"/>
    </row>
    <row r="181" spans="1:16" ht="26.25" customHeight="1" x14ac:dyDescent="0.2">
      <c r="A181" s="187"/>
      <c r="B181" s="182">
        <v>22</v>
      </c>
      <c r="C181" s="188" t="s">
        <v>303</v>
      </c>
      <c r="D181" s="4">
        <v>2219</v>
      </c>
      <c r="E181" s="45" t="s">
        <v>103</v>
      </c>
      <c r="F181" s="52">
        <v>3</v>
      </c>
      <c r="G181" s="52">
        <v>16</v>
      </c>
      <c r="H181" s="52">
        <v>136200</v>
      </c>
      <c r="I181" s="52">
        <v>4</v>
      </c>
      <c r="J181" s="52">
        <v>20</v>
      </c>
      <c r="K181" s="53">
        <v>0</v>
      </c>
      <c r="L181" s="53">
        <v>0</v>
      </c>
      <c r="M181" s="52">
        <v>1688484</v>
      </c>
      <c r="N181" s="52">
        <v>1457640</v>
      </c>
      <c r="O181" s="52">
        <v>230844</v>
      </c>
      <c r="P181" s="47"/>
    </row>
    <row r="182" spans="1:16" ht="27" customHeight="1" x14ac:dyDescent="0.2">
      <c r="A182" s="187"/>
      <c r="B182" s="182"/>
      <c r="C182" s="188"/>
      <c r="D182" s="4">
        <v>2220</v>
      </c>
      <c r="E182" s="45" t="s">
        <v>254</v>
      </c>
      <c r="F182" s="52">
        <v>126</v>
      </c>
      <c r="G182" s="52">
        <v>270</v>
      </c>
      <c r="H182" s="52">
        <v>1393200</v>
      </c>
      <c r="I182" s="52">
        <v>144</v>
      </c>
      <c r="J182" s="52">
        <v>414</v>
      </c>
      <c r="K182" s="53">
        <v>0</v>
      </c>
      <c r="L182" s="53">
        <v>0</v>
      </c>
      <c r="M182" s="52">
        <v>10446624</v>
      </c>
      <c r="N182" s="52">
        <v>6422976</v>
      </c>
      <c r="O182" s="52">
        <v>4023648</v>
      </c>
      <c r="P182" s="47"/>
    </row>
    <row r="183" spans="1:16" x14ac:dyDescent="0.2">
      <c r="A183" s="187"/>
      <c r="B183" s="180" t="s">
        <v>6</v>
      </c>
      <c r="C183" s="180"/>
      <c r="D183" s="180"/>
      <c r="E183" s="180"/>
      <c r="F183" s="55">
        <v>129</v>
      </c>
      <c r="G183" s="55">
        <v>286</v>
      </c>
      <c r="H183" s="55">
        <v>1529400</v>
      </c>
      <c r="I183" s="55">
        <v>148</v>
      </c>
      <c r="J183" s="55">
        <v>434</v>
      </c>
      <c r="K183" s="56">
        <v>0</v>
      </c>
      <c r="L183" s="56">
        <v>0</v>
      </c>
      <c r="M183" s="55">
        <v>12135108</v>
      </c>
      <c r="N183" s="55">
        <v>7880616</v>
      </c>
      <c r="O183" s="55">
        <v>4254492</v>
      </c>
      <c r="P183" s="47"/>
    </row>
    <row r="184" spans="1:16" ht="34.5" customHeight="1" x14ac:dyDescent="0.2">
      <c r="A184" s="187"/>
      <c r="B184" s="182">
        <v>23</v>
      </c>
      <c r="C184" s="188" t="s">
        <v>304</v>
      </c>
      <c r="D184" s="4">
        <v>2391</v>
      </c>
      <c r="E184" s="45" t="s">
        <v>255</v>
      </c>
      <c r="F184" s="52">
        <v>15</v>
      </c>
      <c r="G184" s="52">
        <v>57</v>
      </c>
      <c r="H184" s="52">
        <v>386100</v>
      </c>
      <c r="I184" s="52">
        <v>15</v>
      </c>
      <c r="J184" s="52">
        <v>72</v>
      </c>
      <c r="K184" s="53">
        <v>0</v>
      </c>
      <c r="L184" s="53">
        <v>0</v>
      </c>
      <c r="M184" s="52">
        <v>2407920</v>
      </c>
      <c r="N184" s="52">
        <v>1498095</v>
      </c>
      <c r="O184" s="52">
        <v>909825</v>
      </c>
      <c r="P184" s="47"/>
    </row>
    <row r="185" spans="1:16" ht="24.75" customHeight="1" x14ac:dyDescent="0.2">
      <c r="A185" s="187"/>
      <c r="B185" s="182"/>
      <c r="C185" s="188"/>
      <c r="D185" s="4">
        <v>2393</v>
      </c>
      <c r="E185" s="45" t="s">
        <v>256</v>
      </c>
      <c r="F185" s="52">
        <v>3</v>
      </c>
      <c r="G185" s="52">
        <v>8</v>
      </c>
      <c r="H185" s="52">
        <v>46400</v>
      </c>
      <c r="I185" s="52">
        <v>3</v>
      </c>
      <c r="J185" s="52">
        <v>11</v>
      </c>
      <c r="K185" s="53">
        <v>0</v>
      </c>
      <c r="L185" s="53">
        <v>0</v>
      </c>
      <c r="M185" s="52">
        <v>213116</v>
      </c>
      <c r="N185" s="52">
        <v>126767</v>
      </c>
      <c r="O185" s="52">
        <v>86349</v>
      </c>
      <c r="P185" s="47"/>
    </row>
    <row r="186" spans="1:16" x14ac:dyDescent="0.2">
      <c r="A186" s="187"/>
      <c r="B186" s="182"/>
      <c r="C186" s="188"/>
      <c r="D186" s="4">
        <v>2394</v>
      </c>
      <c r="E186" s="45" t="s">
        <v>257</v>
      </c>
      <c r="F186" s="52">
        <v>2</v>
      </c>
      <c r="G186" s="52">
        <v>7</v>
      </c>
      <c r="H186" s="52">
        <v>36800</v>
      </c>
      <c r="I186" s="52">
        <v>2</v>
      </c>
      <c r="J186" s="52">
        <v>9</v>
      </c>
      <c r="K186" s="53">
        <v>0</v>
      </c>
      <c r="L186" s="53">
        <v>0</v>
      </c>
      <c r="M186" s="52">
        <v>537200</v>
      </c>
      <c r="N186" s="52">
        <v>367752</v>
      </c>
      <c r="O186" s="52">
        <v>169448</v>
      </c>
      <c r="P186" s="47"/>
    </row>
    <row r="187" spans="1:16" ht="42.75" customHeight="1" x14ac:dyDescent="0.2">
      <c r="A187" s="187"/>
      <c r="B187" s="182"/>
      <c r="C187" s="188"/>
      <c r="D187" s="4">
        <v>2395</v>
      </c>
      <c r="E187" s="45" t="s">
        <v>258</v>
      </c>
      <c r="F187" s="52">
        <v>77.875</v>
      </c>
      <c r="G187" s="52">
        <v>344.875</v>
      </c>
      <c r="H187" s="52">
        <v>1960782</v>
      </c>
      <c r="I187" s="52">
        <v>89</v>
      </c>
      <c r="J187" s="52">
        <v>433.875</v>
      </c>
      <c r="K187" s="53">
        <v>0</v>
      </c>
      <c r="L187" s="53">
        <v>0</v>
      </c>
      <c r="M187" s="52">
        <v>14507445</v>
      </c>
      <c r="N187" s="52">
        <v>10603571.25</v>
      </c>
      <c r="O187" s="52">
        <v>3903873.75</v>
      </c>
      <c r="P187" s="47"/>
    </row>
    <row r="188" spans="1:16" ht="36" customHeight="1" x14ac:dyDescent="0.2">
      <c r="A188" s="187"/>
      <c r="B188" s="182"/>
      <c r="C188" s="188"/>
      <c r="D188" s="4">
        <v>2396</v>
      </c>
      <c r="E188" s="45" t="s">
        <v>259</v>
      </c>
      <c r="F188" s="52">
        <v>20</v>
      </c>
      <c r="G188" s="52">
        <v>85</v>
      </c>
      <c r="H188" s="52">
        <v>474000</v>
      </c>
      <c r="I188" s="52">
        <v>15</v>
      </c>
      <c r="J188" s="52">
        <v>100</v>
      </c>
      <c r="K188" s="53">
        <v>0</v>
      </c>
      <c r="L188" s="53">
        <v>0</v>
      </c>
      <c r="M188" s="52">
        <v>4828440</v>
      </c>
      <c r="N188" s="52">
        <v>3091740</v>
      </c>
      <c r="O188" s="52">
        <v>1736700</v>
      </c>
      <c r="P188" s="47"/>
    </row>
    <row r="189" spans="1:16" x14ac:dyDescent="0.2">
      <c r="A189" s="187"/>
      <c r="B189" s="180" t="s">
        <v>6</v>
      </c>
      <c r="C189" s="180"/>
      <c r="D189" s="180"/>
      <c r="E189" s="180"/>
      <c r="F189" s="55">
        <v>117.875</v>
      </c>
      <c r="G189" s="55">
        <v>501.875</v>
      </c>
      <c r="H189" s="55">
        <v>2904082</v>
      </c>
      <c r="I189" s="55">
        <v>124</v>
      </c>
      <c r="J189" s="55">
        <v>625.875</v>
      </c>
      <c r="K189" s="56">
        <v>0</v>
      </c>
      <c r="L189" s="56">
        <v>0</v>
      </c>
      <c r="M189" s="55">
        <v>22494121</v>
      </c>
      <c r="N189" s="55">
        <v>15687925.25</v>
      </c>
      <c r="O189" s="55">
        <v>6806195.75</v>
      </c>
      <c r="P189" s="47"/>
    </row>
    <row r="190" spans="1:16" ht="33" customHeight="1" x14ac:dyDescent="0.2">
      <c r="A190" s="150" t="s">
        <v>332</v>
      </c>
      <c r="B190" s="150"/>
      <c r="C190" s="150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47"/>
    </row>
    <row r="191" spans="1:16" ht="33" customHeight="1" x14ac:dyDescent="0.2">
      <c r="A191" s="145" t="s">
        <v>333</v>
      </c>
      <c r="B191" s="145"/>
      <c r="C191" s="145"/>
      <c r="D191" s="145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  <c r="O191" s="145"/>
      <c r="P191" s="47"/>
    </row>
    <row r="192" spans="1:16" ht="21.75" customHeight="1" x14ac:dyDescent="0.2">
      <c r="A192" s="183" t="s">
        <v>341</v>
      </c>
      <c r="B192" s="183"/>
      <c r="C192" s="183"/>
      <c r="D192" s="183"/>
      <c r="E192" s="183"/>
      <c r="F192" s="183"/>
      <c r="G192" s="183"/>
      <c r="H192" s="183"/>
      <c r="I192" s="183"/>
      <c r="J192" s="183"/>
      <c r="K192" s="183"/>
      <c r="L192" s="183"/>
      <c r="M192" s="183"/>
      <c r="N192" s="183"/>
      <c r="O192" s="49" t="s">
        <v>8</v>
      </c>
      <c r="P192" s="47"/>
    </row>
    <row r="193" spans="1:16" ht="60" customHeight="1" x14ac:dyDescent="0.2">
      <c r="A193" s="184" t="s">
        <v>180</v>
      </c>
      <c r="B193" s="184" t="s">
        <v>330</v>
      </c>
      <c r="C193" s="184"/>
      <c r="D193" s="184" t="s">
        <v>277</v>
      </c>
      <c r="E193" s="184"/>
      <c r="F193" s="12" t="s">
        <v>11</v>
      </c>
      <c r="G193" s="12" t="s">
        <v>12</v>
      </c>
      <c r="H193" s="12" t="s">
        <v>13</v>
      </c>
      <c r="I193" s="12" t="s">
        <v>14</v>
      </c>
      <c r="J193" s="12" t="s">
        <v>15</v>
      </c>
      <c r="K193" s="12" t="s">
        <v>16</v>
      </c>
      <c r="L193" s="12" t="s">
        <v>17</v>
      </c>
      <c r="M193" s="12" t="s">
        <v>18</v>
      </c>
      <c r="N193" s="12" t="s">
        <v>19</v>
      </c>
      <c r="O193" s="12" t="s">
        <v>20</v>
      </c>
      <c r="P193" s="47"/>
    </row>
    <row r="194" spans="1:16" ht="42" customHeight="1" x14ac:dyDescent="0.2">
      <c r="A194" s="184"/>
      <c r="B194" s="184"/>
      <c r="C194" s="184"/>
      <c r="D194" s="184"/>
      <c r="E194" s="184"/>
      <c r="F194" s="12" t="s">
        <v>1</v>
      </c>
      <c r="G194" s="12" t="s">
        <v>2</v>
      </c>
      <c r="H194" s="12" t="s">
        <v>23</v>
      </c>
      <c r="I194" s="12" t="s">
        <v>334</v>
      </c>
      <c r="J194" s="12" t="s">
        <v>25</v>
      </c>
      <c r="K194" s="12" t="s">
        <v>26</v>
      </c>
      <c r="L194" s="12" t="s">
        <v>27</v>
      </c>
      <c r="M194" s="12" t="s">
        <v>28</v>
      </c>
      <c r="N194" s="12" t="s">
        <v>29</v>
      </c>
      <c r="O194" s="12" t="s">
        <v>0</v>
      </c>
      <c r="P194" s="47"/>
    </row>
    <row r="195" spans="1:16" ht="60" customHeight="1" x14ac:dyDescent="0.2">
      <c r="A195" s="187" t="s">
        <v>319</v>
      </c>
      <c r="B195" s="182">
        <v>25</v>
      </c>
      <c r="C195" s="188" t="s">
        <v>306</v>
      </c>
      <c r="D195" s="4">
        <v>2511</v>
      </c>
      <c r="E195" s="45" t="s">
        <v>264</v>
      </c>
      <c r="F195" s="52">
        <v>703.24242424242425</v>
      </c>
      <c r="G195" s="52">
        <v>1320</v>
      </c>
      <c r="H195" s="52">
        <v>7881060</v>
      </c>
      <c r="I195" s="52">
        <v>703.24242424242425</v>
      </c>
      <c r="J195" s="52">
        <v>2023.2424242424242</v>
      </c>
      <c r="K195" s="53">
        <v>0</v>
      </c>
      <c r="L195" s="53">
        <v>0</v>
      </c>
      <c r="M195" s="52">
        <v>55822805.454545453</v>
      </c>
      <c r="N195" s="52">
        <v>28641165.636363637</v>
      </c>
      <c r="O195" s="52">
        <v>27181639.81818182</v>
      </c>
      <c r="P195" s="47"/>
    </row>
    <row r="196" spans="1:16" ht="48" customHeight="1" x14ac:dyDescent="0.2">
      <c r="A196" s="187"/>
      <c r="B196" s="182"/>
      <c r="C196" s="188"/>
      <c r="D196" s="4">
        <v>2512</v>
      </c>
      <c r="E196" s="45" t="s">
        <v>265</v>
      </c>
      <c r="F196" s="52">
        <v>24</v>
      </c>
      <c r="G196" s="52">
        <v>80</v>
      </c>
      <c r="H196" s="52">
        <v>590400</v>
      </c>
      <c r="I196" s="52">
        <v>24</v>
      </c>
      <c r="J196" s="52">
        <v>104</v>
      </c>
      <c r="K196" s="53">
        <v>0</v>
      </c>
      <c r="L196" s="53">
        <v>0</v>
      </c>
      <c r="M196" s="52">
        <v>8452800</v>
      </c>
      <c r="N196" s="52">
        <v>7251744</v>
      </c>
      <c r="O196" s="52">
        <v>1201056</v>
      </c>
      <c r="P196" s="47"/>
    </row>
    <row r="197" spans="1:16" ht="69" customHeight="1" x14ac:dyDescent="0.2">
      <c r="A197" s="187"/>
      <c r="B197" s="182"/>
      <c r="C197" s="188"/>
      <c r="D197" s="4">
        <v>2593</v>
      </c>
      <c r="E197" s="45" t="s">
        <v>266</v>
      </c>
      <c r="F197" s="52">
        <v>12</v>
      </c>
      <c r="G197" s="52">
        <v>12</v>
      </c>
      <c r="H197" s="52">
        <v>115200</v>
      </c>
      <c r="I197" s="52">
        <v>16</v>
      </c>
      <c r="J197" s="52">
        <v>28</v>
      </c>
      <c r="K197" s="53">
        <v>0</v>
      </c>
      <c r="L197" s="53">
        <v>0</v>
      </c>
      <c r="M197" s="52">
        <v>567072</v>
      </c>
      <c r="N197" s="52">
        <v>349200</v>
      </c>
      <c r="O197" s="52">
        <v>217872</v>
      </c>
      <c r="P197" s="47"/>
    </row>
    <row r="198" spans="1:16" ht="57" customHeight="1" x14ac:dyDescent="0.2">
      <c r="A198" s="187"/>
      <c r="B198" s="182"/>
      <c r="C198" s="188"/>
      <c r="D198" s="4">
        <v>2599</v>
      </c>
      <c r="E198" s="45" t="s">
        <v>267</v>
      </c>
      <c r="F198" s="52">
        <v>2</v>
      </c>
      <c r="G198" s="53">
        <v>0</v>
      </c>
      <c r="H198" s="53">
        <v>0</v>
      </c>
      <c r="I198" s="52">
        <v>3</v>
      </c>
      <c r="J198" s="52">
        <v>3</v>
      </c>
      <c r="K198" s="53">
        <v>0</v>
      </c>
      <c r="L198" s="53">
        <v>0</v>
      </c>
      <c r="M198" s="52">
        <v>91800</v>
      </c>
      <c r="N198" s="52">
        <v>66144</v>
      </c>
      <c r="O198" s="52">
        <v>25656</v>
      </c>
      <c r="P198" s="47"/>
    </row>
    <row r="199" spans="1:16" x14ac:dyDescent="0.2">
      <c r="A199" s="187"/>
      <c r="B199" s="180" t="s">
        <v>6</v>
      </c>
      <c r="C199" s="180"/>
      <c r="D199" s="180"/>
      <c r="E199" s="180"/>
      <c r="F199" s="55">
        <v>741.24242424242425</v>
      </c>
      <c r="G199" s="55">
        <v>1412</v>
      </c>
      <c r="H199" s="55">
        <v>8586660</v>
      </c>
      <c r="I199" s="55">
        <v>746.24242424242425</v>
      </c>
      <c r="J199" s="55">
        <v>2158.242424242424</v>
      </c>
      <c r="K199" s="56">
        <v>0</v>
      </c>
      <c r="L199" s="56">
        <v>0</v>
      </c>
      <c r="M199" s="55">
        <v>64934477.454545453</v>
      </c>
      <c r="N199" s="55">
        <v>36308253.63636364</v>
      </c>
      <c r="O199" s="55">
        <v>28626223.81818182</v>
      </c>
      <c r="P199" s="47"/>
    </row>
    <row r="200" spans="1:16" ht="69" customHeight="1" x14ac:dyDescent="0.2">
      <c r="A200" s="187"/>
      <c r="B200" s="4">
        <v>26</v>
      </c>
      <c r="C200" s="45" t="s">
        <v>307</v>
      </c>
      <c r="D200" s="4">
        <v>2670</v>
      </c>
      <c r="E200" s="45" t="s">
        <v>269</v>
      </c>
      <c r="F200" s="52">
        <v>23</v>
      </c>
      <c r="G200" s="52">
        <v>7.666666666666667</v>
      </c>
      <c r="H200" s="52">
        <v>23000</v>
      </c>
      <c r="I200" s="52">
        <v>23</v>
      </c>
      <c r="J200" s="52">
        <v>30.666666666666668</v>
      </c>
      <c r="K200" s="53">
        <v>0</v>
      </c>
      <c r="L200" s="53">
        <v>0</v>
      </c>
      <c r="M200" s="52">
        <v>679420</v>
      </c>
      <c r="N200" s="52">
        <v>442428</v>
      </c>
      <c r="O200" s="52">
        <v>236992</v>
      </c>
      <c r="P200" s="47"/>
    </row>
    <row r="201" spans="1:16" x14ac:dyDescent="0.2">
      <c r="A201" s="187"/>
      <c r="B201" s="180" t="s">
        <v>6</v>
      </c>
      <c r="C201" s="180"/>
      <c r="D201" s="180"/>
      <c r="E201" s="180"/>
      <c r="F201" s="55">
        <v>23</v>
      </c>
      <c r="G201" s="55">
        <v>7.666666666666667</v>
      </c>
      <c r="H201" s="55">
        <v>23000</v>
      </c>
      <c r="I201" s="55">
        <v>23</v>
      </c>
      <c r="J201" s="55">
        <v>30.666666666666668</v>
      </c>
      <c r="K201" s="56">
        <v>0</v>
      </c>
      <c r="L201" s="56">
        <v>0</v>
      </c>
      <c r="M201" s="55">
        <v>679420</v>
      </c>
      <c r="N201" s="55">
        <v>442428</v>
      </c>
      <c r="O201" s="55">
        <v>236992</v>
      </c>
      <c r="P201" s="47"/>
    </row>
    <row r="202" spans="1:16" ht="52.5" customHeight="1" x14ac:dyDescent="0.2">
      <c r="A202" s="187"/>
      <c r="B202" s="4">
        <v>27</v>
      </c>
      <c r="C202" s="45" t="s">
        <v>310</v>
      </c>
      <c r="D202" s="4">
        <v>2750</v>
      </c>
      <c r="E202" s="45" t="s">
        <v>270</v>
      </c>
      <c r="F202" s="52">
        <v>10</v>
      </c>
      <c r="G202" s="52">
        <v>26.666666666666668</v>
      </c>
      <c r="H202" s="52">
        <v>116000</v>
      </c>
      <c r="I202" s="52">
        <v>16.666666666666668</v>
      </c>
      <c r="J202" s="52">
        <v>43.333333333333329</v>
      </c>
      <c r="K202" s="53">
        <v>0</v>
      </c>
      <c r="L202" s="53">
        <v>0</v>
      </c>
      <c r="M202" s="52">
        <v>1465400</v>
      </c>
      <c r="N202" s="52">
        <v>1105160</v>
      </c>
      <c r="O202" s="52">
        <v>360240</v>
      </c>
      <c r="P202" s="47"/>
    </row>
    <row r="203" spans="1:16" x14ac:dyDescent="0.2">
      <c r="A203" s="187"/>
      <c r="B203" s="180" t="s">
        <v>6</v>
      </c>
      <c r="C203" s="180"/>
      <c r="D203" s="180"/>
      <c r="E203" s="180"/>
      <c r="F203" s="55">
        <v>10</v>
      </c>
      <c r="G203" s="55">
        <v>26.666666666666668</v>
      </c>
      <c r="H203" s="55">
        <v>116000</v>
      </c>
      <c r="I203" s="55">
        <v>16.666666666666668</v>
      </c>
      <c r="J203" s="55">
        <v>43.333333333333329</v>
      </c>
      <c r="K203" s="56">
        <v>0</v>
      </c>
      <c r="L203" s="56">
        <v>0</v>
      </c>
      <c r="M203" s="55">
        <v>1465400</v>
      </c>
      <c r="N203" s="55">
        <v>1105160</v>
      </c>
      <c r="O203" s="55">
        <v>360240</v>
      </c>
      <c r="P203" s="47"/>
    </row>
    <row r="204" spans="1:16" ht="66.75" customHeight="1" x14ac:dyDescent="0.2">
      <c r="A204" s="187"/>
      <c r="B204" s="4">
        <v>28</v>
      </c>
      <c r="C204" s="45" t="s">
        <v>311</v>
      </c>
      <c r="D204" s="4">
        <v>2821</v>
      </c>
      <c r="E204" s="45" t="s">
        <v>271</v>
      </c>
      <c r="F204" s="52">
        <v>1</v>
      </c>
      <c r="G204" s="52">
        <v>2</v>
      </c>
      <c r="H204" s="52">
        <v>7200</v>
      </c>
      <c r="I204" s="52">
        <v>1</v>
      </c>
      <c r="J204" s="52">
        <v>3</v>
      </c>
      <c r="K204" s="53">
        <v>0</v>
      </c>
      <c r="L204" s="53">
        <v>0</v>
      </c>
      <c r="M204" s="52">
        <v>33600</v>
      </c>
      <c r="N204" s="52">
        <v>11580</v>
      </c>
      <c r="O204" s="52">
        <v>22020</v>
      </c>
      <c r="P204" s="47"/>
    </row>
    <row r="205" spans="1:16" x14ac:dyDescent="0.2">
      <c r="A205" s="187"/>
      <c r="B205" s="180" t="s">
        <v>6</v>
      </c>
      <c r="C205" s="180"/>
      <c r="D205" s="180"/>
      <c r="E205" s="180"/>
      <c r="F205" s="55">
        <v>1</v>
      </c>
      <c r="G205" s="55">
        <v>2</v>
      </c>
      <c r="H205" s="55">
        <v>7200</v>
      </c>
      <c r="I205" s="55">
        <v>1</v>
      </c>
      <c r="J205" s="55">
        <v>3</v>
      </c>
      <c r="K205" s="56">
        <v>0</v>
      </c>
      <c r="L205" s="56">
        <v>0</v>
      </c>
      <c r="M205" s="55">
        <v>33600</v>
      </c>
      <c r="N205" s="55">
        <v>11580</v>
      </c>
      <c r="O205" s="55">
        <v>22020</v>
      </c>
      <c r="P205" s="47"/>
    </row>
    <row r="206" spans="1:16" ht="36.75" customHeight="1" x14ac:dyDescent="0.2">
      <c r="A206" s="187"/>
      <c r="B206" s="4">
        <v>30</v>
      </c>
      <c r="C206" s="45" t="s">
        <v>314</v>
      </c>
      <c r="D206" s="4">
        <v>3011</v>
      </c>
      <c r="E206" s="45" t="s">
        <v>272</v>
      </c>
      <c r="F206" s="52">
        <v>3</v>
      </c>
      <c r="G206" s="52">
        <v>1</v>
      </c>
      <c r="H206" s="52">
        <v>3000</v>
      </c>
      <c r="I206" s="52">
        <v>4</v>
      </c>
      <c r="J206" s="52">
        <v>5</v>
      </c>
      <c r="K206" s="53">
        <v>0</v>
      </c>
      <c r="L206" s="53">
        <v>0</v>
      </c>
      <c r="M206" s="52">
        <v>36700</v>
      </c>
      <c r="N206" s="52">
        <v>25236</v>
      </c>
      <c r="O206" s="52">
        <v>11464</v>
      </c>
      <c r="P206" s="47"/>
    </row>
    <row r="207" spans="1:16" x14ac:dyDescent="0.2">
      <c r="A207" s="187"/>
      <c r="B207" s="180" t="s">
        <v>6</v>
      </c>
      <c r="C207" s="180"/>
      <c r="D207" s="180"/>
      <c r="E207" s="180"/>
      <c r="F207" s="55">
        <v>3</v>
      </c>
      <c r="G207" s="55">
        <v>1</v>
      </c>
      <c r="H207" s="55">
        <v>3000</v>
      </c>
      <c r="I207" s="55">
        <v>4</v>
      </c>
      <c r="J207" s="55">
        <v>5</v>
      </c>
      <c r="K207" s="56">
        <v>0</v>
      </c>
      <c r="L207" s="56">
        <v>0</v>
      </c>
      <c r="M207" s="55">
        <v>36700</v>
      </c>
      <c r="N207" s="55">
        <v>25236</v>
      </c>
      <c r="O207" s="55">
        <v>11464</v>
      </c>
      <c r="P207" s="47"/>
    </row>
    <row r="208" spans="1:16" ht="33.75" customHeight="1" x14ac:dyDescent="0.2">
      <c r="A208" s="187"/>
      <c r="B208" s="4">
        <v>31</v>
      </c>
      <c r="C208" s="45" t="s">
        <v>308</v>
      </c>
      <c r="D208" s="4">
        <v>3100</v>
      </c>
      <c r="E208" s="45" t="s">
        <v>273</v>
      </c>
      <c r="F208" s="52">
        <v>225.99999999999997</v>
      </c>
      <c r="G208" s="52">
        <v>451.99999999999994</v>
      </c>
      <c r="H208" s="52">
        <v>2550033</v>
      </c>
      <c r="I208" s="52">
        <v>225.99999999999997</v>
      </c>
      <c r="J208" s="52">
        <v>678</v>
      </c>
      <c r="K208" s="53">
        <v>0</v>
      </c>
      <c r="L208" s="53">
        <v>0</v>
      </c>
      <c r="M208" s="52">
        <v>18657656</v>
      </c>
      <c r="N208" s="52">
        <v>12908095.466666667</v>
      </c>
      <c r="O208" s="52">
        <v>5749560.5333333332</v>
      </c>
      <c r="P208" s="47"/>
    </row>
    <row r="209" spans="1:17" x14ac:dyDescent="0.2">
      <c r="A209" s="187"/>
      <c r="B209" s="180" t="s">
        <v>6</v>
      </c>
      <c r="C209" s="180"/>
      <c r="D209" s="180"/>
      <c r="E209" s="180"/>
      <c r="F209" s="55">
        <v>225.99999999999997</v>
      </c>
      <c r="G209" s="55">
        <v>451.99999999999994</v>
      </c>
      <c r="H209" s="55">
        <v>2550033</v>
      </c>
      <c r="I209" s="55">
        <v>225.99999999999997</v>
      </c>
      <c r="J209" s="55">
        <v>678</v>
      </c>
      <c r="K209" s="56">
        <v>0</v>
      </c>
      <c r="L209" s="56">
        <v>0</v>
      </c>
      <c r="M209" s="55">
        <v>18657656</v>
      </c>
      <c r="N209" s="55">
        <v>12908095.466666667</v>
      </c>
      <c r="O209" s="55">
        <v>5749560.5333333332</v>
      </c>
      <c r="P209" s="47"/>
    </row>
    <row r="210" spans="1:17" ht="54" customHeight="1" x14ac:dyDescent="0.2">
      <c r="A210" s="187"/>
      <c r="B210" s="4">
        <v>32</v>
      </c>
      <c r="C210" s="45" t="s">
        <v>313</v>
      </c>
      <c r="D210" s="4">
        <v>3290</v>
      </c>
      <c r="E210" s="45" t="s">
        <v>274</v>
      </c>
      <c r="F210" s="52">
        <v>8</v>
      </c>
      <c r="G210" s="53">
        <v>0</v>
      </c>
      <c r="H210" s="53">
        <v>0</v>
      </c>
      <c r="I210" s="52">
        <v>8</v>
      </c>
      <c r="J210" s="52">
        <v>8</v>
      </c>
      <c r="K210" s="53">
        <v>0</v>
      </c>
      <c r="L210" s="53">
        <v>0</v>
      </c>
      <c r="M210" s="52">
        <v>252800</v>
      </c>
      <c r="N210" s="52">
        <v>175584</v>
      </c>
      <c r="O210" s="52">
        <v>77216</v>
      </c>
      <c r="P210" s="47"/>
    </row>
    <row r="211" spans="1:17" x14ac:dyDescent="0.2">
      <c r="A211" s="187"/>
      <c r="B211" s="180" t="s">
        <v>6</v>
      </c>
      <c r="C211" s="180"/>
      <c r="D211" s="180"/>
      <c r="E211" s="180"/>
      <c r="F211" s="55">
        <v>8</v>
      </c>
      <c r="G211" s="56">
        <v>0</v>
      </c>
      <c r="H211" s="56">
        <v>0</v>
      </c>
      <c r="I211" s="55">
        <v>8</v>
      </c>
      <c r="J211" s="55">
        <v>8</v>
      </c>
      <c r="K211" s="56">
        <v>0</v>
      </c>
      <c r="L211" s="56">
        <v>0</v>
      </c>
      <c r="M211" s="55">
        <v>252800</v>
      </c>
      <c r="N211" s="55">
        <v>175584</v>
      </c>
      <c r="O211" s="55">
        <v>77216</v>
      </c>
      <c r="P211" s="47"/>
    </row>
    <row r="212" spans="1:17" ht="18.75" customHeight="1" x14ac:dyDescent="0.2">
      <c r="A212" s="180" t="s">
        <v>331</v>
      </c>
      <c r="B212" s="180"/>
      <c r="C212" s="180"/>
      <c r="D212" s="180"/>
      <c r="E212" s="180"/>
      <c r="F212" s="55">
        <v>2025.1174242424242</v>
      </c>
      <c r="G212" s="55">
        <v>4483.194327731092</v>
      </c>
      <c r="H212" s="55">
        <v>24966891</v>
      </c>
      <c r="I212" s="55">
        <v>2316.4441049146931</v>
      </c>
      <c r="J212" s="55">
        <v>6799.6384326457855</v>
      </c>
      <c r="K212" s="56">
        <v>0</v>
      </c>
      <c r="L212" s="56">
        <v>0</v>
      </c>
      <c r="M212" s="55">
        <v>189628011.53017569</v>
      </c>
      <c r="N212" s="55">
        <v>117051852.08412275</v>
      </c>
      <c r="O212" s="55">
        <v>72576159.446052969</v>
      </c>
      <c r="P212" s="47"/>
    </row>
    <row r="213" spans="1:17" ht="27" customHeight="1" x14ac:dyDescent="0.2">
      <c r="A213" s="57"/>
      <c r="B213" s="57"/>
      <c r="C213" s="155" t="s">
        <v>332</v>
      </c>
      <c r="D213" s="155"/>
      <c r="E213" s="155"/>
      <c r="F213" s="155"/>
      <c r="G213" s="155"/>
      <c r="H213" s="155"/>
      <c r="I213" s="155"/>
      <c r="J213" s="155"/>
      <c r="K213" s="155"/>
      <c r="L213" s="155"/>
      <c r="M213" s="155"/>
      <c r="N213" s="155"/>
      <c r="O213" s="155"/>
      <c r="P213" s="155"/>
      <c r="Q213" s="155"/>
    </row>
    <row r="214" spans="1:17" ht="33.75" customHeight="1" x14ac:dyDescent="0.2">
      <c r="A214" s="145" t="s">
        <v>333</v>
      </c>
      <c r="B214" s="145"/>
      <c r="C214" s="145"/>
      <c r="D214" s="145"/>
      <c r="E214" s="145"/>
      <c r="F214" s="145"/>
      <c r="G214" s="145"/>
      <c r="H214" s="145"/>
      <c r="I214" s="145"/>
      <c r="J214" s="145"/>
      <c r="K214" s="145"/>
      <c r="L214" s="145"/>
      <c r="M214" s="145"/>
      <c r="N214" s="145"/>
      <c r="O214" s="145"/>
      <c r="P214" s="47"/>
    </row>
    <row r="215" spans="1:17" ht="18.75" customHeight="1" x14ac:dyDescent="0.2">
      <c r="A215" s="183" t="s">
        <v>341</v>
      </c>
      <c r="B215" s="183"/>
      <c r="C215" s="183"/>
      <c r="D215" s="183"/>
      <c r="E215" s="183"/>
      <c r="F215" s="183"/>
      <c r="G215" s="183"/>
      <c r="H215" s="183"/>
      <c r="I215" s="183"/>
      <c r="J215" s="183"/>
      <c r="K215" s="183"/>
      <c r="L215" s="183"/>
      <c r="M215" s="183"/>
      <c r="N215" s="183"/>
      <c r="O215" s="49" t="s">
        <v>8</v>
      </c>
      <c r="P215" s="47"/>
    </row>
    <row r="216" spans="1:17" ht="60" customHeight="1" x14ac:dyDescent="0.2">
      <c r="A216" s="184" t="s">
        <v>180</v>
      </c>
      <c r="B216" s="184" t="s">
        <v>330</v>
      </c>
      <c r="C216" s="184"/>
      <c r="D216" s="184" t="s">
        <v>277</v>
      </c>
      <c r="E216" s="184"/>
      <c r="F216" s="12" t="s">
        <v>11</v>
      </c>
      <c r="G216" s="12" t="s">
        <v>12</v>
      </c>
      <c r="H216" s="12" t="s">
        <v>13</v>
      </c>
      <c r="I216" s="12" t="s">
        <v>14</v>
      </c>
      <c r="J216" s="12" t="s">
        <v>15</v>
      </c>
      <c r="K216" s="12" t="s">
        <v>16</v>
      </c>
      <c r="L216" s="12" t="s">
        <v>17</v>
      </c>
      <c r="M216" s="12" t="s">
        <v>18</v>
      </c>
      <c r="N216" s="12" t="s">
        <v>19</v>
      </c>
      <c r="O216" s="12" t="s">
        <v>20</v>
      </c>
      <c r="P216" s="47"/>
    </row>
    <row r="217" spans="1:17" ht="39" customHeight="1" x14ac:dyDescent="0.2">
      <c r="A217" s="184"/>
      <c r="B217" s="184"/>
      <c r="C217" s="184"/>
      <c r="D217" s="184"/>
      <c r="E217" s="184"/>
      <c r="F217" s="12" t="s">
        <v>1</v>
      </c>
      <c r="G217" s="12" t="s">
        <v>2</v>
      </c>
      <c r="H217" s="12" t="s">
        <v>23</v>
      </c>
      <c r="I217" s="12" t="s">
        <v>334</v>
      </c>
      <c r="J217" s="12" t="s">
        <v>25</v>
      </c>
      <c r="K217" s="12" t="s">
        <v>26</v>
      </c>
      <c r="L217" s="12" t="s">
        <v>27</v>
      </c>
      <c r="M217" s="12" t="s">
        <v>28</v>
      </c>
      <c r="N217" s="12" t="s">
        <v>29</v>
      </c>
      <c r="O217" s="12" t="s">
        <v>0</v>
      </c>
      <c r="P217" s="47"/>
    </row>
    <row r="218" spans="1:17" ht="30" customHeight="1" x14ac:dyDescent="0.2">
      <c r="A218" s="187" t="s">
        <v>320</v>
      </c>
      <c r="B218" s="182">
        <v>10</v>
      </c>
      <c r="C218" s="188" t="s">
        <v>296</v>
      </c>
      <c r="D218" s="4">
        <v>1010</v>
      </c>
      <c r="E218" s="45" t="s">
        <v>227</v>
      </c>
      <c r="F218" s="52">
        <v>21</v>
      </c>
      <c r="G218" s="52">
        <v>84</v>
      </c>
      <c r="H218" s="52">
        <v>607950</v>
      </c>
      <c r="I218" s="52">
        <v>42</v>
      </c>
      <c r="J218" s="52">
        <v>126</v>
      </c>
      <c r="K218" s="52">
        <v>11</v>
      </c>
      <c r="L218" s="52">
        <v>5</v>
      </c>
      <c r="M218" s="52">
        <v>5413275</v>
      </c>
      <c r="N218" s="52">
        <v>3004974</v>
      </c>
      <c r="O218" s="52">
        <v>2408301</v>
      </c>
      <c r="P218" s="47"/>
    </row>
    <row r="219" spans="1:17" x14ac:dyDescent="0.2">
      <c r="A219" s="187"/>
      <c r="B219" s="182"/>
      <c r="C219" s="188"/>
      <c r="D219" s="4">
        <v>1030</v>
      </c>
      <c r="E219" s="45" t="s">
        <v>228</v>
      </c>
      <c r="F219" s="52">
        <v>1</v>
      </c>
      <c r="G219" s="52">
        <v>3</v>
      </c>
      <c r="H219" s="52">
        <v>29400</v>
      </c>
      <c r="I219" s="52">
        <v>1</v>
      </c>
      <c r="J219" s="52">
        <v>4</v>
      </c>
      <c r="K219" s="53">
        <v>0</v>
      </c>
      <c r="L219" s="53">
        <v>0</v>
      </c>
      <c r="M219" s="52">
        <v>132000</v>
      </c>
      <c r="N219" s="52">
        <v>44112</v>
      </c>
      <c r="O219" s="52">
        <v>87888</v>
      </c>
      <c r="P219" s="47"/>
    </row>
    <row r="220" spans="1:17" ht="30" x14ac:dyDescent="0.2">
      <c r="A220" s="187"/>
      <c r="B220" s="182"/>
      <c r="C220" s="188"/>
      <c r="D220" s="4">
        <v>1040</v>
      </c>
      <c r="E220" s="45" t="s">
        <v>229</v>
      </c>
      <c r="F220" s="52">
        <v>12</v>
      </c>
      <c r="G220" s="52">
        <v>20</v>
      </c>
      <c r="H220" s="52">
        <v>98400</v>
      </c>
      <c r="I220" s="52">
        <v>12</v>
      </c>
      <c r="J220" s="52">
        <v>32</v>
      </c>
      <c r="K220" s="53">
        <v>0</v>
      </c>
      <c r="L220" s="53">
        <v>0</v>
      </c>
      <c r="M220" s="52">
        <v>959424</v>
      </c>
      <c r="N220" s="52">
        <v>395664</v>
      </c>
      <c r="O220" s="52">
        <v>563760</v>
      </c>
      <c r="P220" s="47"/>
    </row>
    <row r="221" spans="1:17" ht="24" customHeight="1" x14ac:dyDescent="0.2">
      <c r="A221" s="187"/>
      <c r="B221" s="182"/>
      <c r="C221" s="188"/>
      <c r="D221" s="4">
        <v>1050</v>
      </c>
      <c r="E221" s="45" t="s">
        <v>230</v>
      </c>
      <c r="F221" s="52">
        <v>1</v>
      </c>
      <c r="G221" s="52">
        <v>6</v>
      </c>
      <c r="H221" s="52">
        <v>28800</v>
      </c>
      <c r="I221" s="52">
        <v>1</v>
      </c>
      <c r="J221" s="52">
        <v>7</v>
      </c>
      <c r="K221" s="53">
        <v>0</v>
      </c>
      <c r="L221" s="53">
        <v>0</v>
      </c>
      <c r="M221" s="52">
        <v>336000</v>
      </c>
      <c r="N221" s="52">
        <v>224400</v>
      </c>
      <c r="O221" s="52">
        <v>111600</v>
      </c>
      <c r="P221" s="47"/>
    </row>
    <row r="222" spans="1:17" ht="30" x14ac:dyDescent="0.2">
      <c r="A222" s="187"/>
      <c r="B222" s="182"/>
      <c r="C222" s="188"/>
      <c r="D222" s="4">
        <v>1061</v>
      </c>
      <c r="E222" s="45" t="s">
        <v>231</v>
      </c>
      <c r="F222" s="52">
        <v>3</v>
      </c>
      <c r="G222" s="52">
        <v>2</v>
      </c>
      <c r="H222" s="52">
        <v>6500</v>
      </c>
      <c r="I222" s="52">
        <v>3</v>
      </c>
      <c r="J222" s="52">
        <v>5</v>
      </c>
      <c r="K222" s="53">
        <v>0</v>
      </c>
      <c r="L222" s="53">
        <v>0</v>
      </c>
      <c r="M222" s="52">
        <v>35550</v>
      </c>
      <c r="N222" s="52">
        <v>15394</v>
      </c>
      <c r="O222" s="52">
        <v>20156</v>
      </c>
      <c r="P222" s="47"/>
    </row>
    <row r="223" spans="1:17" ht="21.75" customHeight="1" x14ac:dyDescent="0.2">
      <c r="A223" s="187"/>
      <c r="B223" s="182"/>
      <c r="C223" s="188"/>
      <c r="D223" s="4">
        <v>1071</v>
      </c>
      <c r="E223" s="45" t="s">
        <v>79</v>
      </c>
      <c r="F223" s="52">
        <v>1862.0000000000025</v>
      </c>
      <c r="G223" s="52">
        <v>7519.6153846153948</v>
      </c>
      <c r="H223" s="52">
        <v>52522727</v>
      </c>
      <c r="I223" s="52">
        <v>1742.6410256410279</v>
      </c>
      <c r="J223" s="52">
        <v>9262.2564102564229</v>
      </c>
      <c r="K223" s="53">
        <v>0</v>
      </c>
      <c r="L223" s="52">
        <v>48</v>
      </c>
      <c r="M223" s="52">
        <v>371116652.30769235</v>
      </c>
      <c r="N223" s="52">
        <v>193507920.30769223</v>
      </c>
      <c r="O223" s="52">
        <v>177608732</v>
      </c>
      <c r="P223" s="47"/>
    </row>
    <row r="224" spans="1:17" ht="30" x14ac:dyDescent="0.2">
      <c r="A224" s="187"/>
      <c r="B224" s="182"/>
      <c r="C224" s="188"/>
      <c r="D224" s="4">
        <v>1073</v>
      </c>
      <c r="E224" s="45" t="s">
        <v>232</v>
      </c>
      <c r="F224" s="52">
        <v>229.00000000000003</v>
      </c>
      <c r="G224" s="52">
        <v>1335.8333333333333</v>
      </c>
      <c r="H224" s="52">
        <v>11026350</v>
      </c>
      <c r="I224" s="52">
        <v>133.58333333333331</v>
      </c>
      <c r="J224" s="52">
        <v>1469.4166666666665</v>
      </c>
      <c r="K224" s="53">
        <v>0</v>
      </c>
      <c r="L224" s="52">
        <v>19</v>
      </c>
      <c r="M224" s="52">
        <v>48830128</v>
      </c>
      <c r="N224" s="52">
        <v>24366974</v>
      </c>
      <c r="O224" s="52">
        <v>24463154</v>
      </c>
      <c r="P224" s="47"/>
    </row>
    <row r="225" spans="1:16" ht="39.75" customHeight="1" x14ac:dyDescent="0.2">
      <c r="A225" s="187"/>
      <c r="B225" s="182"/>
      <c r="C225" s="188"/>
      <c r="D225" s="4">
        <v>1079</v>
      </c>
      <c r="E225" s="45" t="s">
        <v>234</v>
      </c>
      <c r="F225" s="52">
        <v>149.71428571428575</v>
      </c>
      <c r="G225" s="52">
        <v>131</v>
      </c>
      <c r="H225" s="52">
        <v>774772</v>
      </c>
      <c r="I225" s="52">
        <v>149.71428571428575</v>
      </c>
      <c r="J225" s="52">
        <v>280.71428571428578</v>
      </c>
      <c r="K225" s="53">
        <v>0</v>
      </c>
      <c r="L225" s="53">
        <v>0</v>
      </c>
      <c r="M225" s="52">
        <v>6780934.2857142854</v>
      </c>
      <c r="N225" s="52">
        <v>3255387.4285714291</v>
      </c>
      <c r="O225" s="52">
        <v>3525546.8571428568</v>
      </c>
      <c r="P225" s="47"/>
    </row>
    <row r="226" spans="1:16" ht="24.75" customHeight="1" x14ac:dyDescent="0.2">
      <c r="A226" s="187"/>
      <c r="B226" s="182"/>
      <c r="C226" s="188"/>
      <c r="D226" s="4">
        <v>1080</v>
      </c>
      <c r="E226" s="45" t="s">
        <v>235</v>
      </c>
      <c r="F226" s="52">
        <v>1</v>
      </c>
      <c r="G226" s="52">
        <v>4</v>
      </c>
      <c r="H226" s="52">
        <v>27600</v>
      </c>
      <c r="I226" s="52">
        <v>1</v>
      </c>
      <c r="J226" s="52">
        <v>5</v>
      </c>
      <c r="K226" s="53">
        <v>0</v>
      </c>
      <c r="L226" s="53">
        <v>0</v>
      </c>
      <c r="M226" s="52">
        <v>212160</v>
      </c>
      <c r="N226" s="52">
        <v>126120</v>
      </c>
      <c r="O226" s="52">
        <v>86040</v>
      </c>
      <c r="P226" s="47"/>
    </row>
    <row r="227" spans="1:16" x14ac:dyDescent="0.2">
      <c r="A227" s="187"/>
      <c r="B227" s="180" t="s">
        <v>6</v>
      </c>
      <c r="C227" s="180"/>
      <c r="D227" s="180"/>
      <c r="E227" s="180"/>
      <c r="F227" s="55">
        <v>2279.7142857142885</v>
      </c>
      <c r="G227" s="55">
        <v>9105.4487179487278</v>
      </c>
      <c r="H227" s="55">
        <v>65122499</v>
      </c>
      <c r="I227" s="55">
        <v>2085.9386446886469</v>
      </c>
      <c r="J227" s="55">
        <v>11191.387362637375</v>
      </c>
      <c r="K227" s="55">
        <v>11</v>
      </c>
      <c r="L227" s="55">
        <v>72</v>
      </c>
      <c r="M227" s="55">
        <v>433816123.59340662</v>
      </c>
      <c r="N227" s="55">
        <v>224940945.73626366</v>
      </c>
      <c r="O227" s="55">
        <v>208875177.85714287</v>
      </c>
      <c r="P227" s="47"/>
    </row>
    <row r="228" spans="1:16" ht="30" x14ac:dyDescent="0.2">
      <c r="A228" s="187"/>
      <c r="B228" s="4">
        <v>13</v>
      </c>
      <c r="C228" s="45" t="s">
        <v>298</v>
      </c>
      <c r="D228" s="4">
        <v>1392</v>
      </c>
      <c r="E228" s="45" t="s">
        <v>237</v>
      </c>
      <c r="F228" s="52">
        <v>162</v>
      </c>
      <c r="G228" s="52">
        <v>300.85714285714283</v>
      </c>
      <c r="H228" s="52">
        <v>2332800</v>
      </c>
      <c r="I228" s="52">
        <v>162</v>
      </c>
      <c r="J228" s="52">
        <v>462.85714285714289</v>
      </c>
      <c r="K228" s="53">
        <v>0</v>
      </c>
      <c r="L228" s="53">
        <v>0</v>
      </c>
      <c r="M228" s="52">
        <v>14867434.285714284</v>
      </c>
      <c r="N228" s="52">
        <v>8631915.4285714291</v>
      </c>
      <c r="O228" s="52">
        <v>6235518.8571428563</v>
      </c>
      <c r="P228" s="47"/>
    </row>
    <row r="229" spans="1:16" x14ac:dyDescent="0.2">
      <c r="A229" s="187"/>
      <c r="B229" s="180" t="s">
        <v>6</v>
      </c>
      <c r="C229" s="180"/>
      <c r="D229" s="180"/>
      <c r="E229" s="180"/>
      <c r="F229" s="55">
        <v>162</v>
      </c>
      <c r="G229" s="55">
        <v>300.85714285714283</v>
      </c>
      <c r="H229" s="55">
        <v>2332800</v>
      </c>
      <c r="I229" s="55">
        <v>162</v>
      </c>
      <c r="J229" s="55">
        <v>462.85714285714289</v>
      </c>
      <c r="K229" s="56">
        <v>0</v>
      </c>
      <c r="L229" s="56">
        <v>0</v>
      </c>
      <c r="M229" s="55">
        <v>14867434.285714284</v>
      </c>
      <c r="N229" s="55">
        <v>8631915.4285714291</v>
      </c>
      <c r="O229" s="55">
        <v>6235518.8571428563</v>
      </c>
      <c r="P229" s="47"/>
    </row>
    <row r="230" spans="1:16" ht="45" x14ac:dyDescent="0.2">
      <c r="A230" s="187"/>
      <c r="B230" s="4">
        <v>14</v>
      </c>
      <c r="C230" s="45" t="s">
        <v>299</v>
      </c>
      <c r="D230" s="4">
        <v>1410</v>
      </c>
      <c r="E230" s="45" t="s">
        <v>239</v>
      </c>
      <c r="F230" s="52">
        <v>540</v>
      </c>
      <c r="G230" s="52">
        <v>472.5</v>
      </c>
      <c r="H230" s="52">
        <v>1984500</v>
      </c>
      <c r="I230" s="52">
        <v>540</v>
      </c>
      <c r="J230" s="52">
        <v>1012.5</v>
      </c>
      <c r="K230" s="52">
        <v>340</v>
      </c>
      <c r="L230" s="53">
        <v>0</v>
      </c>
      <c r="M230" s="52">
        <v>16444620</v>
      </c>
      <c r="N230" s="52">
        <v>8392410</v>
      </c>
      <c r="O230" s="52">
        <v>8052210</v>
      </c>
      <c r="P230" s="47"/>
    </row>
    <row r="231" spans="1:16" x14ac:dyDescent="0.2">
      <c r="A231" s="187"/>
      <c r="B231" s="180" t="s">
        <v>6</v>
      </c>
      <c r="C231" s="180"/>
      <c r="D231" s="180"/>
      <c r="E231" s="180"/>
      <c r="F231" s="55">
        <v>540</v>
      </c>
      <c r="G231" s="55">
        <v>472.5</v>
      </c>
      <c r="H231" s="55">
        <v>1984500</v>
      </c>
      <c r="I231" s="55">
        <v>540</v>
      </c>
      <c r="J231" s="55">
        <v>1012.5</v>
      </c>
      <c r="K231" s="55">
        <v>340</v>
      </c>
      <c r="L231" s="56">
        <v>0</v>
      </c>
      <c r="M231" s="55">
        <v>16444620</v>
      </c>
      <c r="N231" s="55">
        <v>8392410</v>
      </c>
      <c r="O231" s="55">
        <v>8052210</v>
      </c>
      <c r="P231" s="47"/>
    </row>
    <row r="232" spans="1:16" ht="45" customHeight="1" x14ac:dyDescent="0.2">
      <c r="A232" s="187"/>
      <c r="B232" s="182">
        <v>15</v>
      </c>
      <c r="C232" s="188" t="s">
        <v>309</v>
      </c>
      <c r="D232" s="4">
        <v>1512</v>
      </c>
      <c r="E232" s="45" t="s">
        <v>240</v>
      </c>
      <c r="F232" s="52">
        <v>26</v>
      </c>
      <c r="G232" s="52">
        <v>43.333333333333329</v>
      </c>
      <c r="H232" s="52">
        <v>270400</v>
      </c>
      <c r="I232" s="52">
        <v>34.666666666666664</v>
      </c>
      <c r="J232" s="52">
        <v>78</v>
      </c>
      <c r="K232" s="53">
        <v>0</v>
      </c>
      <c r="L232" s="53">
        <v>0</v>
      </c>
      <c r="M232" s="52">
        <v>1138800</v>
      </c>
      <c r="N232" s="52">
        <v>705120</v>
      </c>
      <c r="O232" s="52">
        <v>433680.00000000006</v>
      </c>
      <c r="P232" s="47"/>
    </row>
    <row r="233" spans="1:16" ht="21" customHeight="1" x14ac:dyDescent="0.2">
      <c r="A233" s="187"/>
      <c r="B233" s="182"/>
      <c r="C233" s="188"/>
      <c r="D233" s="4">
        <v>1520</v>
      </c>
      <c r="E233" s="45" t="s">
        <v>241</v>
      </c>
      <c r="F233" s="52">
        <v>6</v>
      </c>
      <c r="G233" s="52">
        <v>16</v>
      </c>
      <c r="H233" s="52">
        <v>129600</v>
      </c>
      <c r="I233" s="52">
        <v>12</v>
      </c>
      <c r="J233" s="52">
        <v>28</v>
      </c>
      <c r="K233" s="53">
        <v>0</v>
      </c>
      <c r="L233" s="52">
        <v>2</v>
      </c>
      <c r="M233" s="52">
        <v>700992</v>
      </c>
      <c r="N233" s="52">
        <v>325656</v>
      </c>
      <c r="O233" s="52">
        <v>375336</v>
      </c>
      <c r="P233" s="47"/>
    </row>
    <row r="234" spans="1:16" x14ac:dyDescent="0.2">
      <c r="A234" s="187"/>
      <c r="B234" s="180" t="s">
        <v>6</v>
      </c>
      <c r="C234" s="180"/>
      <c r="D234" s="180"/>
      <c r="E234" s="180"/>
      <c r="F234" s="55">
        <v>32</v>
      </c>
      <c r="G234" s="55">
        <v>59.333333333333329</v>
      </c>
      <c r="H234" s="55">
        <v>400000</v>
      </c>
      <c r="I234" s="55">
        <v>46.666666666666664</v>
      </c>
      <c r="J234" s="55">
        <v>106</v>
      </c>
      <c r="K234" s="56">
        <v>0</v>
      </c>
      <c r="L234" s="55">
        <v>2</v>
      </c>
      <c r="M234" s="55">
        <v>1839792</v>
      </c>
      <c r="N234" s="55">
        <v>1030776</v>
      </c>
      <c r="O234" s="55">
        <v>809016</v>
      </c>
      <c r="P234" s="47"/>
    </row>
    <row r="235" spans="1:16" ht="27.75" customHeight="1" x14ac:dyDescent="0.2">
      <c r="A235" s="187"/>
      <c r="B235" s="182">
        <v>16</v>
      </c>
      <c r="C235" s="188" t="s">
        <v>300</v>
      </c>
      <c r="D235" s="4">
        <v>1610</v>
      </c>
      <c r="E235" s="45" t="s">
        <v>242</v>
      </c>
      <c r="F235" s="52">
        <v>17</v>
      </c>
      <c r="G235" s="52">
        <v>59.5</v>
      </c>
      <c r="H235" s="52">
        <v>331500</v>
      </c>
      <c r="I235" s="52">
        <v>17</v>
      </c>
      <c r="J235" s="52">
        <v>76.5</v>
      </c>
      <c r="K235" s="53">
        <v>0</v>
      </c>
      <c r="L235" s="53">
        <v>0</v>
      </c>
      <c r="M235" s="52">
        <v>1846200</v>
      </c>
      <c r="N235" s="52">
        <v>1204620</v>
      </c>
      <c r="O235" s="52">
        <v>641580</v>
      </c>
      <c r="P235" s="47"/>
    </row>
    <row r="236" spans="1:16" ht="40.5" customHeight="1" x14ac:dyDescent="0.2">
      <c r="A236" s="187"/>
      <c r="B236" s="182"/>
      <c r="C236" s="188"/>
      <c r="D236" s="4">
        <v>1622</v>
      </c>
      <c r="E236" s="45" t="s">
        <v>244</v>
      </c>
      <c r="F236" s="52">
        <v>223.99999999999997</v>
      </c>
      <c r="G236" s="52">
        <v>637.53846153846143</v>
      </c>
      <c r="H236" s="52">
        <v>5117538</v>
      </c>
      <c r="I236" s="52">
        <v>275.69230769230768</v>
      </c>
      <c r="J236" s="52">
        <v>913.23076923076917</v>
      </c>
      <c r="K236" s="53">
        <v>0</v>
      </c>
      <c r="L236" s="52">
        <v>17</v>
      </c>
      <c r="M236" s="52">
        <v>33618609.230769224</v>
      </c>
      <c r="N236" s="52">
        <v>19826894.769230768</v>
      </c>
      <c r="O236" s="52">
        <v>13791714.46153846</v>
      </c>
      <c r="P236" s="47"/>
    </row>
    <row r="237" spans="1:16" ht="54.75" customHeight="1" x14ac:dyDescent="0.2">
      <c r="A237" s="187"/>
      <c r="B237" s="182"/>
      <c r="C237" s="188"/>
      <c r="D237" s="4">
        <v>1629</v>
      </c>
      <c r="E237" s="45" t="s">
        <v>245</v>
      </c>
      <c r="F237" s="52">
        <v>109.00000000000001</v>
      </c>
      <c r="G237" s="52">
        <v>254.33333333333337</v>
      </c>
      <c r="H237" s="52">
        <v>2152750</v>
      </c>
      <c r="I237" s="52">
        <v>109.00000000000001</v>
      </c>
      <c r="J237" s="52">
        <v>363.33333333333337</v>
      </c>
      <c r="K237" s="53">
        <v>0</v>
      </c>
      <c r="L237" s="53">
        <v>0</v>
      </c>
      <c r="M237" s="52">
        <v>15030446</v>
      </c>
      <c r="N237" s="52">
        <v>11042790</v>
      </c>
      <c r="O237" s="52">
        <v>3987655.9999999995</v>
      </c>
      <c r="P237" s="47"/>
    </row>
    <row r="238" spans="1:16" x14ac:dyDescent="0.2">
      <c r="A238" s="187"/>
      <c r="B238" s="180" t="s">
        <v>6</v>
      </c>
      <c r="C238" s="180"/>
      <c r="D238" s="180"/>
      <c r="E238" s="180"/>
      <c r="F238" s="55">
        <v>350</v>
      </c>
      <c r="G238" s="55">
        <v>951.3717948717948</v>
      </c>
      <c r="H238" s="55">
        <v>7601788</v>
      </c>
      <c r="I238" s="55">
        <v>401.69230769230768</v>
      </c>
      <c r="J238" s="55">
        <v>1353.0641025641025</v>
      </c>
      <c r="K238" s="55"/>
      <c r="L238" s="55">
        <v>17</v>
      </c>
      <c r="M238" s="55">
        <v>50495255.230769224</v>
      </c>
      <c r="N238" s="55">
        <v>32074304.769230768</v>
      </c>
      <c r="O238" s="55">
        <v>18420950.46153846</v>
      </c>
      <c r="P238" s="47"/>
    </row>
    <row r="239" spans="1:16" ht="36" customHeight="1" x14ac:dyDescent="0.2">
      <c r="A239" s="187"/>
      <c r="B239" s="4">
        <v>17</v>
      </c>
      <c r="C239" s="45" t="s">
        <v>301</v>
      </c>
      <c r="D239" s="4">
        <v>1702</v>
      </c>
      <c r="E239" s="45" t="s">
        <v>246</v>
      </c>
      <c r="F239" s="52">
        <v>1</v>
      </c>
      <c r="G239" s="52">
        <v>7</v>
      </c>
      <c r="H239" s="52">
        <v>79200</v>
      </c>
      <c r="I239" s="52">
        <v>1</v>
      </c>
      <c r="J239" s="52">
        <v>8</v>
      </c>
      <c r="K239" s="53">
        <v>0</v>
      </c>
      <c r="L239" s="53">
        <v>0</v>
      </c>
      <c r="M239" s="52">
        <v>478800</v>
      </c>
      <c r="N239" s="52">
        <v>190224</v>
      </c>
      <c r="O239" s="52">
        <v>288576</v>
      </c>
      <c r="P239" s="47"/>
    </row>
    <row r="240" spans="1:16" x14ac:dyDescent="0.2">
      <c r="A240" s="187"/>
      <c r="B240" s="180" t="s">
        <v>6</v>
      </c>
      <c r="C240" s="180"/>
      <c r="D240" s="180"/>
      <c r="E240" s="180"/>
      <c r="F240" s="55">
        <v>1</v>
      </c>
      <c r="G240" s="55">
        <v>7</v>
      </c>
      <c r="H240" s="55">
        <v>79200</v>
      </c>
      <c r="I240" s="55">
        <v>1</v>
      </c>
      <c r="J240" s="55">
        <v>8</v>
      </c>
      <c r="K240" s="56">
        <v>0</v>
      </c>
      <c r="L240" s="56">
        <v>0</v>
      </c>
      <c r="M240" s="55">
        <v>478800</v>
      </c>
      <c r="N240" s="55">
        <v>190224</v>
      </c>
      <c r="O240" s="55">
        <v>288576</v>
      </c>
      <c r="P240" s="47"/>
    </row>
    <row r="241" spans="1:17" ht="30" x14ac:dyDescent="0.2">
      <c r="A241" s="187"/>
      <c r="B241" s="4">
        <v>18</v>
      </c>
      <c r="C241" s="45" t="s">
        <v>301</v>
      </c>
      <c r="D241" s="4">
        <v>1811</v>
      </c>
      <c r="E241" s="45" t="s">
        <v>248</v>
      </c>
      <c r="F241" s="52">
        <v>241.99999999999997</v>
      </c>
      <c r="G241" s="52">
        <v>322.66666666666663</v>
      </c>
      <c r="H241" s="52">
        <v>1960200</v>
      </c>
      <c r="I241" s="52">
        <v>221.83333333333331</v>
      </c>
      <c r="J241" s="52">
        <v>544.5</v>
      </c>
      <c r="K241" s="53">
        <v>0</v>
      </c>
      <c r="L241" s="52">
        <v>20</v>
      </c>
      <c r="M241" s="52">
        <v>22430980</v>
      </c>
      <c r="N241" s="52">
        <v>13261600</v>
      </c>
      <c r="O241" s="52">
        <v>9169380</v>
      </c>
      <c r="P241" s="47"/>
    </row>
    <row r="242" spans="1:17" x14ac:dyDescent="0.2">
      <c r="A242" s="187"/>
      <c r="B242" s="180" t="s">
        <v>6</v>
      </c>
      <c r="C242" s="180"/>
      <c r="D242" s="180"/>
      <c r="E242" s="180"/>
      <c r="F242" s="55">
        <v>241.99999999999997</v>
      </c>
      <c r="G242" s="55">
        <v>322.66666666666663</v>
      </c>
      <c r="H242" s="55">
        <v>1960200</v>
      </c>
      <c r="I242" s="55">
        <v>221.83333333333331</v>
      </c>
      <c r="J242" s="55">
        <v>544.5</v>
      </c>
      <c r="K242" s="56">
        <v>0</v>
      </c>
      <c r="L242" s="55">
        <v>20</v>
      </c>
      <c r="M242" s="55">
        <v>22430980</v>
      </c>
      <c r="N242" s="55">
        <v>13261600</v>
      </c>
      <c r="O242" s="55">
        <v>9169380</v>
      </c>
      <c r="P242" s="47"/>
    </row>
    <row r="243" spans="1:17" ht="23.25" customHeight="1" x14ac:dyDescent="0.2">
      <c r="A243" s="57"/>
      <c r="B243" s="57"/>
      <c r="C243" s="155" t="s">
        <v>332</v>
      </c>
      <c r="D243" s="155"/>
      <c r="E243" s="155"/>
      <c r="F243" s="155"/>
      <c r="G243" s="155"/>
      <c r="H243" s="155"/>
      <c r="I243" s="155"/>
      <c r="J243" s="155"/>
      <c r="K243" s="155"/>
      <c r="L243" s="155"/>
      <c r="M243" s="155"/>
      <c r="N243" s="155"/>
      <c r="O243" s="155"/>
      <c r="P243" s="155"/>
      <c r="Q243" s="155"/>
    </row>
    <row r="244" spans="1:17" ht="39.75" customHeight="1" x14ac:dyDescent="0.2">
      <c r="A244" s="145" t="s">
        <v>333</v>
      </c>
      <c r="B244" s="145"/>
      <c r="C244" s="145"/>
      <c r="D244" s="145"/>
      <c r="E244" s="145"/>
      <c r="F244" s="145"/>
      <c r="G244" s="145"/>
      <c r="H244" s="145"/>
      <c r="I244" s="145"/>
      <c r="J244" s="145"/>
      <c r="K244" s="145"/>
      <c r="L244" s="145"/>
      <c r="M244" s="145"/>
      <c r="N244" s="145"/>
      <c r="O244" s="145"/>
      <c r="P244" s="47"/>
    </row>
    <row r="245" spans="1:17" ht="22.5" customHeight="1" x14ac:dyDescent="0.2">
      <c r="A245" s="183" t="s">
        <v>341</v>
      </c>
      <c r="B245" s="183"/>
      <c r="C245" s="183"/>
      <c r="D245" s="183"/>
      <c r="E245" s="183"/>
      <c r="F245" s="183"/>
      <c r="G245" s="183"/>
      <c r="H245" s="183"/>
      <c r="I245" s="183"/>
      <c r="J245" s="183"/>
      <c r="K245" s="183"/>
      <c r="L245" s="183"/>
      <c r="M245" s="183"/>
      <c r="N245" s="183"/>
      <c r="O245" s="49" t="s">
        <v>8</v>
      </c>
      <c r="P245" s="47"/>
    </row>
    <row r="246" spans="1:17" ht="60" customHeight="1" x14ac:dyDescent="0.2">
      <c r="A246" s="184" t="s">
        <v>180</v>
      </c>
      <c r="B246" s="184" t="s">
        <v>330</v>
      </c>
      <c r="C246" s="184"/>
      <c r="D246" s="184" t="s">
        <v>277</v>
      </c>
      <c r="E246" s="184"/>
      <c r="F246" s="12" t="s">
        <v>11</v>
      </c>
      <c r="G246" s="12" t="s">
        <v>12</v>
      </c>
      <c r="H246" s="12" t="s">
        <v>13</v>
      </c>
      <c r="I246" s="12" t="s">
        <v>14</v>
      </c>
      <c r="J246" s="12" t="s">
        <v>15</v>
      </c>
      <c r="K246" s="12" t="s">
        <v>16</v>
      </c>
      <c r="L246" s="12" t="s">
        <v>17</v>
      </c>
      <c r="M246" s="12" t="s">
        <v>18</v>
      </c>
      <c r="N246" s="12" t="s">
        <v>19</v>
      </c>
      <c r="O246" s="12" t="s">
        <v>20</v>
      </c>
      <c r="P246" s="47"/>
    </row>
    <row r="247" spans="1:17" ht="45" customHeight="1" x14ac:dyDescent="0.2">
      <c r="A247" s="184"/>
      <c r="B247" s="184"/>
      <c r="C247" s="184"/>
      <c r="D247" s="184"/>
      <c r="E247" s="184"/>
      <c r="F247" s="12" t="s">
        <v>1</v>
      </c>
      <c r="G247" s="12" t="s">
        <v>2</v>
      </c>
      <c r="H247" s="12" t="s">
        <v>23</v>
      </c>
      <c r="I247" s="12" t="s">
        <v>334</v>
      </c>
      <c r="J247" s="12" t="s">
        <v>25</v>
      </c>
      <c r="K247" s="12" t="s">
        <v>26</v>
      </c>
      <c r="L247" s="12" t="s">
        <v>27</v>
      </c>
      <c r="M247" s="12" t="s">
        <v>28</v>
      </c>
      <c r="N247" s="12" t="s">
        <v>29</v>
      </c>
      <c r="O247" s="12" t="s">
        <v>0</v>
      </c>
      <c r="P247" s="47"/>
    </row>
    <row r="248" spans="1:17" ht="73.5" customHeight="1" x14ac:dyDescent="0.2">
      <c r="A248" s="187" t="s">
        <v>320</v>
      </c>
      <c r="B248" s="4">
        <v>19</v>
      </c>
      <c r="C248" s="45" t="s">
        <v>312</v>
      </c>
      <c r="D248" s="4">
        <v>1920</v>
      </c>
      <c r="E248" s="45" t="s">
        <v>250</v>
      </c>
      <c r="F248" s="52">
        <v>1</v>
      </c>
      <c r="G248" s="52">
        <v>4</v>
      </c>
      <c r="H248" s="52">
        <v>90475</v>
      </c>
      <c r="I248" s="52">
        <v>1</v>
      </c>
      <c r="J248" s="52">
        <v>5</v>
      </c>
      <c r="K248" s="53">
        <v>0</v>
      </c>
      <c r="L248" s="53">
        <v>0</v>
      </c>
      <c r="M248" s="52">
        <v>726550</v>
      </c>
      <c r="N248" s="52">
        <v>525239</v>
      </c>
      <c r="O248" s="52">
        <v>201311</v>
      </c>
      <c r="P248" s="47"/>
    </row>
    <row r="249" spans="1:17" x14ac:dyDescent="0.2">
      <c r="A249" s="187"/>
      <c r="B249" s="180" t="s">
        <v>6</v>
      </c>
      <c r="C249" s="180"/>
      <c r="D249" s="180"/>
      <c r="E249" s="180"/>
      <c r="F249" s="55">
        <v>1</v>
      </c>
      <c r="G249" s="55">
        <v>4</v>
      </c>
      <c r="H249" s="55">
        <v>90475</v>
      </c>
      <c r="I249" s="55">
        <v>1</v>
      </c>
      <c r="J249" s="55">
        <v>5</v>
      </c>
      <c r="K249" s="55"/>
      <c r="L249" s="56">
        <v>0</v>
      </c>
      <c r="M249" s="55">
        <v>726550</v>
      </c>
      <c r="N249" s="55">
        <v>525239</v>
      </c>
      <c r="O249" s="55">
        <v>201311</v>
      </c>
      <c r="P249" s="47"/>
    </row>
    <row r="250" spans="1:17" ht="45" x14ac:dyDescent="0.2">
      <c r="A250" s="187"/>
      <c r="B250" s="4">
        <v>20</v>
      </c>
      <c r="C250" s="45" t="s">
        <v>302</v>
      </c>
      <c r="D250" s="4">
        <v>2023</v>
      </c>
      <c r="E250" s="45" t="s">
        <v>253</v>
      </c>
      <c r="F250" s="52">
        <v>4</v>
      </c>
      <c r="G250" s="52">
        <v>6.6666666666666661</v>
      </c>
      <c r="H250" s="52">
        <v>35200</v>
      </c>
      <c r="I250" s="52">
        <v>4</v>
      </c>
      <c r="J250" s="52">
        <v>10.666666666666666</v>
      </c>
      <c r="K250" s="53">
        <v>0</v>
      </c>
      <c r="L250" s="53">
        <v>0</v>
      </c>
      <c r="M250" s="52">
        <v>463200</v>
      </c>
      <c r="N250" s="52">
        <v>364608</v>
      </c>
      <c r="O250" s="52">
        <v>98591.999999999971</v>
      </c>
      <c r="P250" s="47"/>
    </row>
    <row r="251" spans="1:17" x14ac:dyDescent="0.2">
      <c r="A251" s="187"/>
      <c r="B251" s="180" t="s">
        <v>6</v>
      </c>
      <c r="C251" s="180"/>
      <c r="D251" s="180"/>
      <c r="E251" s="180"/>
      <c r="F251" s="55">
        <v>4</v>
      </c>
      <c r="G251" s="55">
        <v>6.6666666666666661</v>
      </c>
      <c r="H251" s="55">
        <v>35200</v>
      </c>
      <c r="I251" s="55">
        <v>4</v>
      </c>
      <c r="J251" s="55">
        <v>10.666666666666666</v>
      </c>
      <c r="K251" s="56">
        <v>0</v>
      </c>
      <c r="L251" s="56">
        <v>0</v>
      </c>
      <c r="M251" s="55">
        <v>463200</v>
      </c>
      <c r="N251" s="55">
        <v>364608</v>
      </c>
      <c r="O251" s="55">
        <v>98591.999999999971</v>
      </c>
      <c r="P251" s="47"/>
    </row>
    <row r="252" spans="1:17" ht="30" x14ac:dyDescent="0.2">
      <c r="A252" s="187"/>
      <c r="B252" s="4">
        <v>22</v>
      </c>
      <c r="C252" s="45" t="s">
        <v>303</v>
      </c>
      <c r="D252" s="4">
        <v>2220</v>
      </c>
      <c r="E252" s="45" t="s">
        <v>254</v>
      </c>
      <c r="F252" s="52">
        <v>76</v>
      </c>
      <c r="G252" s="52">
        <v>152</v>
      </c>
      <c r="H252" s="52">
        <v>1003200</v>
      </c>
      <c r="I252" s="52">
        <v>76</v>
      </c>
      <c r="J252" s="52">
        <v>228</v>
      </c>
      <c r="K252" s="53">
        <v>0</v>
      </c>
      <c r="L252" s="53">
        <v>0</v>
      </c>
      <c r="M252" s="52">
        <v>6930105.5999999996</v>
      </c>
      <c r="N252" s="52">
        <v>3638150.4</v>
      </c>
      <c r="O252" s="52">
        <v>3291955.2000000002</v>
      </c>
      <c r="P252" s="47"/>
    </row>
    <row r="253" spans="1:17" x14ac:dyDescent="0.2">
      <c r="A253" s="187"/>
      <c r="B253" s="180" t="s">
        <v>6</v>
      </c>
      <c r="C253" s="180"/>
      <c r="D253" s="180"/>
      <c r="E253" s="180"/>
      <c r="F253" s="55">
        <v>76</v>
      </c>
      <c r="G253" s="55">
        <v>152</v>
      </c>
      <c r="H253" s="55">
        <v>1003200</v>
      </c>
      <c r="I253" s="55">
        <v>76</v>
      </c>
      <c r="J253" s="55">
        <v>228</v>
      </c>
      <c r="K253" s="56">
        <v>0</v>
      </c>
      <c r="L253" s="56">
        <v>0</v>
      </c>
      <c r="M253" s="55">
        <v>6930105.5999999996</v>
      </c>
      <c r="N253" s="55">
        <v>3638150.4</v>
      </c>
      <c r="O253" s="55">
        <v>3291955.2000000002</v>
      </c>
      <c r="P253" s="47"/>
    </row>
    <row r="254" spans="1:17" ht="45" customHeight="1" x14ac:dyDescent="0.2">
      <c r="A254" s="187"/>
      <c r="B254" s="182">
        <v>23</v>
      </c>
      <c r="C254" s="188" t="s">
        <v>304</v>
      </c>
      <c r="D254" s="4">
        <v>2391</v>
      </c>
      <c r="E254" s="45" t="s">
        <v>255</v>
      </c>
      <c r="F254" s="52">
        <v>73</v>
      </c>
      <c r="G254" s="52">
        <v>474.5</v>
      </c>
      <c r="H254" s="52">
        <v>3493050</v>
      </c>
      <c r="I254" s="52">
        <v>73</v>
      </c>
      <c r="J254" s="52">
        <v>547.5</v>
      </c>
      <c r="K254" s="53">
        <v>0</v>
      </c>
      <c r="L254" s="53">
        <v>0</v>
      </c>
      <c r="M254" s="52">
        <v>35321050</v>
      </c>
      <c r="N254" s="52">
        <v>17247253.75</v>
      </c>
      <c r="O254" s="52">
        <v>18073796.25</v>
      </c>
      <c r="P254" s="47"/>
    </row>
    <row r="255" spans="1:17" ht="27.75" customHeight="1" x14ac:dyDescent="0.2">
      <c r="A255" s="187"/>
      <c r="B255" s="182"/>
      <c r="C255" s="188"/>
      <c r="D255" s="4">
        <v>2393</v>
      </c>
      <c r="E255" s="45" t="s">
        <v>256</v>
      </c>
      <c r="F255" s="52">
        <v>3</v>
      </c>
      <c r="G255" s="52">
        <v>15</v>
      </c>
      <c r="H255" s="52">
        <v>103000</v>
      </c>
      <c r="I255" s="52">
        <v>3</v>
      </c>
      <c r="J255" s="52">
        <v>18</v>
      </c>
      <c r="K255" s="53">
        <v>0</v>
      </c>
      <c r="L255" s="53">
        <v>0</v>
      </c>
      <c r="M255" s="52">
        <v>353180</v>
      </c>
      <c r="N255" s="52">
        <v>57768</v>
      </c>
      <c r="O255" s="52">
        <v>295412</v>
      </c>
      <c r="P255" s="47"/>
    </row>
    <row r="256" spans="1:17" ht="38.25" customHeight="1" x14ac:dyDescent="0.2">
      <c r="A256" s="187"/>
      <c r="B256" s="182"/>
      <c r="C256" s="188"/>
      <c r="D256" s="4">
        <v>2395</v>
      </c>
      <c r="E256" s="45" t="s">
        <v>258</v>
      </c>
      <c r="F256" s="52">
        <v>36</v>
      </c>
      <c r="G256" s="52">
        <v>171</v>
      </c>
      <c r="H256" s="52">
        <v>1404000</v>
      </c>
      <c r="I256" s="52">
        <v>45</v>
      </c>
      <c r="J256" s="52">
        <v>216</v>
      </c>
      <c r="K256" s="53">
        <v>0</v>
      </c>
      <c r="L256" s="53">
        <v>0</v>
      </c>
      <c r="M256" s="52">
        <v>11615400</v>
      </c>
      <c r="N256" s="52">
        <v>6145632</v>
      </c>
      <c r="O256" s="52">
        <v>5469768</v>
      </c>
      <c r="P256" s="47"/>
    </row>
    <row r="257" spans="1:17" x14ac:dyDescent="0.2">
      <c r="A257" s="187"/>
      <c r="B257" s="180" t="s">
        <v>6</v>
      </c>
      <c r="C257" s="180"/>
      <c r="D257" s="180"/>
      <c r="E257" s="180"/>
      <c r="F257" s="55">
        <v>112</v>
      </c>
      <c r="G257" s="55">
        <v>660.5</v>
      </c>
      <c r="H257" s="55">
        <v>5000050</v>
      </c>
      <c r="I257" s="55">
        <v>121</v>
      </c>
      <c r="J257" s="55">
        <v>781.5</v>
      </c>
      <c r="K257" s="56">
        <v>0</v>
      </c>
      <c r="L257" s="56">
        <v>0</v>
      </c>
      <c r="M257" s="55">
        <v>47289630</v>
      </c>
      <c r="N257" s="55">
        <v>23450653.75</v>
      </c>
      <c r="O257" s="55">
        <v>23838976.25</v>
      </c>
      <c r="P257" s="47"/>
    </row>
    <row r="258" spans="1:17" ht="39.75" customHeight="1" x14ac:dyDescent="0.2">
      <c r="A258" s="187"/>
      <c r="B258" s="182">
        <v>24</v>
      </c>
      <c r="C258" s="188" t="s">
        <v>305</v>
      </c>
      <c r="D258" s="4">
        <v>2420</v>
      </c>
      <c r="E258" s="45" t="s">
        <v>261</v>
      </c>
      <c r="F258" s="52">
        <v>10</v>
      </c>
      <c r="G258" s="52">
        <v>12</v>
      </c>
      <c r="H258" s="52">
        <v>61600</v>
      </c>
      <c r="I258" s="52">
        <v>12</v>
      </c>
      <c r="J258" s="52">
        <v>24</v>
      </c>
      <c r="K258" s="53">
        <v>0</v>
      </c>
      <c r="L258" s="53">
        <v>0</v>
      </c>
      <c r="M258" s="52">
        <v>538808</v>
      </c>
      <c r="N258" s="52">
        <v>248870</v>
      </c>
      <c r="O258" s="52">
        <v>289938</v>
      </c>
      <c r="P258" s="47"/>
    </row>
    <row r="259" spans="1:17" ht="39.75" customHeight="1" x14ac:dyDescent="0.2">
      <c r="A259" s="187"/>
      <c r="B259" s="182"/>
      <c r="C259" s="188"/>
      <c r="D259" s="4">
        <v>2432</v>
      </c>
      <c r="E259" s="45" t="s">
        <v>263</v>
      </c>
      <c r="F259" s="52">
        <v>1</v>
      </c>
      <c r="G259" s="53">
        <v>0</v>
      </c>
      <c r="H259" s="53">
        <v>0</v>
      </c>
      <c r="I259" s="52">
        <v>1</v>
      </c>
      <c r="J259" s="52">
        <v>1</v>
      </c>
      <c r="K259" s="53">
        <v>0</v>
      </c>
      <c r="L259" s="53">
        <v>0</v>
      </c>
      <c r="M259" s="52">
        <v>18600</v>
      </c>
      <c r="N259" s="52">
        <v>10680</v>
      </c>
      <c r="O259" s="52">
        <v>7920</v>
      </c>
      <c r="P259" s="47"/>
    </row>
    <row r="260" spans="1:17" x14ac:dyDescent="0.2">
      <c r="A260" s="187"/>
      <c r="B260" s="180" t="s">
        <v>6</v>
      </c>
      <c r="C260" s="180"/>
      <c r="D260" s="180"/>
      <c r="E260" s="180"/>
      <c r="F260" s="55">
        <v>11</v>
      </c>
      <c r="G260" s="55">
        <v>12</v>
      </c>
      <c r="H260" s="55">
        <v>61600</v>
      </c>
      <c r="I260" s="55">
        <v>13</v>
      </c>
      <c r="J260" s="55">
        <v>25</v>
      </c>
      <c r="K260" s="56">
        <v>0</v>
      </c>
      <c r="L260" s="56">
        <v>0</v>
      </c>
      <c r="M260" s="55">
        <v>557408</v>
      </c>
      <c r="N260" s="55">
        <v>259550</v>
      </c>
      <c r="O260" s="55">
        <v>297858</v>
      </c>
      <c r="P260" s="47"/>
    </row>
    <row r="261" spans="1:17" ht="60" customHeight="1" x14ac:dyDescent="0.2">
      <c r="A261" s="187"/>
      <c r="B261" s="182">
        <v>25</v>
      </c>
      <c r="C261" s="188" t="s">
        <v>306</v>
      </c>
      <c r="D261" s="4">
        <v>2511</v>
      </c>
      <c r="E261" s="45" t="s">
        <v>264</v>
      </c>
      <c r="F261" s="52">
        <v>1427</v>
      </c>
      <c r="G261" s="52">
        <v>3459.3939393939386</v>
      </c>
      <c r="H261" s="52">
        <v>23160646</v>
      </c>
      <c r="I261" s="52">
        <v>1643.2121212121212</v>
      </c>
      <c r="J261" s="52">
        <v>5102.6060606060601</v>
      </c>
      <c r="K261" s="53">
        <v>0</v>
      </c>
      <c r="L261" s="52">
        <v>43</v>
      </c>
      <c r="M261" s="52">
        <v>110446210.87878789</v>
      </c>
      <c r="N261" s="52">
        <v>57894903.484848477</v>
      </c>
      <c r="O261" s="52">
        <v>52551307.393939391</v>
      </c>
      <c r="P261" s="47"/>
    </row>
    <row r="262" spans="1:17" ht="45.75" customHeight="1" x14ac:dyDescent="0.2">
      <c r="A262" s="187"/>
      <c r="B262" s="182"/>
      <c r="C262" s="188"/>
      <c r="D262" s="4">
        <v>2512</v>
      </c>
      <c r="E262" s="45" t="s">
        <v>265</v>
      </c>
      <c r="F262" s="52">
        <v>10</v>
      </c>
      <c r="G262" s="52">
        <v>25</v>
      </c>
      <c r="H262" s="52">
        <v>264000</v>
      </c>
      <c r="I262" s="52">
        <v>15</v>
      </c>
      <c r="J262" s="52">
        <v>40</v>
      </c>
      <c r="K262" s="53">
        <v>0</v>
      </c>
      <c r="L262" s="53">
        <v>0</v>
      </c>
      <c r="M262" s="52">
        <v>1980000</v>
      </c>
      <c r="N262" s="52">
        <v>1094520</v>
      </c>
      <c r="O262" s="52">
        <v>885480</v>
      </c>
      <c r="P262" s="47"/>
    </row>
    <row r="263" spans="1:17" ht="52.5" customHeight="1" x14ac:dyDescent="0.2">
      <c r="A263" s="187"/>
      <c r="B263" s="182"/>
      <c r="C263" s="188"/>
      <c r="D263" s="4">
        <v>2593</v>
      </c>
      <c r="E263" s="45" t="s">
        <v>266</v>
      </c>
      <c r="F263" s="52">
        <v>67</v>
      </c>
      <c r="G263" s="52">
        <v>22.333333333333332</v>
      </c>
      <c r="H263" s="52">
        <v>201000</v>
      </c>
      <c r="I263" s="52">
        <v>67</v>
      </c>
      <c r="J263" s="52">
        <v>89.333333333333329</v>
      </c>
      <c r="K263" s="53">
        <v>0</v>
      </c>
      <c r="L263" s="53">
        <v>0</v>
      </c>
      <c r="M263" s="52">
        <v>1929600</v>
      </c>
      <c r="N263" s="52">
        <v>931836</v>
      </c>
      <c r="O263" s="52">
        <v>997764</v>
      </c>
      <c r="P263" s="47"/>
    </row>
    <row r="264" spans="1:17" ht="60.75" customHeight="1" x14ac:dyDescent="0.2">
      <c r="A264" s="187"/>
      <c r="B264" s="182"/>
      <c r="C264" s="188"/>
      <c r="D264" s="4">
        <v>2599</v>
      </c>
      <c r="E264" s="45" t="s">
        <v>267</v>
      </c>
      <c r="F264" s="52">
        <v>8</v>
      </c>
      <c r="G264" s="52">
        <v>8</v>
      </c>
      <c r="H264" s="52">
        <v>43300</v>
      </c>
      <c r="I264" s="52">
        <v>10</v>
      </c>
      <c r="J264" s="52">
        <v>18</v>
      </c>
      <c r="K264" s="53">
        <v>0</v>
      </c>
      <c r="L264" s="53">
        <v>0</v>
      </c>
      <c r="M264" s="52">
        <v>381752</v>
      </c>
      <c r="N264" s="52">
        <v>215818</v>
      </c>
      <c r="O264" s="52">
        <v>165934</v>
      </c>
      <c r="P264" s="47"/>
    </row>
    <row r="265" spans="1:17" x14ac:dyDescent="0.2">
      <c r="A265" s="187"/>
      <c r="B265" s="180" t="s">
        <v>6</v>
      </c>
      <c r="C265" s="180"/>
      <c r="D265" s="180"/>
      <c r="E265" s="180"/>
      <c r="F265" s="55">
        <v>1512</v>
      </c>
      <c r="G265" s="55">
        <v>3514.7272727272721</v>
      </c>
      <c r="H265" s="55">
        <v>23668946</v>
      </c>
      <c r="I265" s="55">
        <v>1735.2121212121212</v>
      </c>
      <c r="J265" s="55">
        <v>5249.9393939393931</v>
      </c>
      <c r="K265" s="56">
        <v>0</v>
      </c>
      <c r="L265" s="55">
        <v>43</v>
      </c>
      <c r="M265" s="55">
        <v>114737562.87878789</v>
      </c>
      <c r="N265" s="55">
        <v>60137077.484848477</v>
      </c>
      <c r="O265" s="55">
        <v>54600485.393939391</v>
      </c>
      <c r="P265" s="47"/>
    </row>
    <row r="266" spans="1:17" ht="28.5" customHeight="1" x14ac:dyDescent="0.2">
      <c r="A266" s="57"/>
      <c r="B266" s="57"/>
      <c r="C266" s="155" t="s">
        <v>332</v>
      </c>
      <c r="D266" s="155"/>
      <c r="E266" s="155"/>
      <c r="F266" s="155"/>
      <c r="G266" s="155"/>
      <c r="H266" s="155"/>
      <c r="I266" s="155"/>
      <c r="J266" s="155"/>
      <c r="K266" s="155"/>
      <c r="L266" s="155"/>
      <c r="M266" s="155"/>
      <c r="N266" s="155"/>
      <c r="O266" s="155"/>
      <c r="P266" s="155"/>
      <c r="Q266" s="155"/>
    </row>
    <row r="267" spans="1:17" ht="35.25" customHeight="1" x14ac:dyDescent="0.2">
      <c r="A267" s="145" t="s">
        <v>333</v>
      </c>
      <c r="B267" s="145"/>
      <c r="C267" s="145"/>
      <c r="D267" s="145"/>
      <c r="E267" s="145"/>
      <c r="F267" s="145"/>
      <c r="G267" s="145"/>
      <c r="H267" s="145"/>
      <c r="I267" s="145"/>
      <c r="J267" s="145"/>
      <c r="K267" s="145"/>
      <c r="L267" s="145"/>
      <c r="M267" s="145"/>
      <c r="N267" s="145"/>
      <c r="O267" s="145"/>
      <c r="P267" s="47"/>
    </row>
    <row r="268" spans="1:17" x14ac:dyDescent="0.2">
      <c r="A268" s="183" t="s">
        <v>341</v>
      </c>
      <c r="B268" s="183"/>
      <c r="C268" s="183"/>
      <c r="D268" s="183"/>
      <c r="E268" s="183"/>
      <c r="F268" s="183"/>
      <c r="G268" s="183"/>
      <c r="H268" s="183"/>
      <c r="I268" s="183"/>
      <c r="J268" s="183"/>
      <c r="K268" s="183"/>
      <c r="L268" s="183"/>
      <c r="M268" s="183"/>
      <c r="N268" s="183"/>
      <c r="O268" s="49" t="s">
        <v>8</v>
      </c>
      <c r="P268" s="47"/>
    </row>
    <row r="269" spans="1:17" ht="60" customHeight="1" x14ac:dyDescent="0.2">
      <c r="A269" s="184" t="s">
        <v>180</v>
      </c>
      <c r="B269" s="184" t="s">
        <v>330</v>
      </c>
      <c r="C269" s="184"/>
      <c r="D269" s="184" t="s">
        <v>277</v>
      </c>
      <c r="E269" s="184"/>
      <c r="F269" s="12" t="s">
        <v>11</v>
      </c>
      <c r="G269" s="12" t="s">
        <v>12</v>
      </c>
      <c r="H269" s="12" t="s">
        <v>13</v>
      </c>
      <c r="I269" s="12" t="s">
        <v>14</v>
      </c>
      <c r="J269" s="12" t="s">
        <v>15</v>
      </c>
      <c r="K269" s="12" t="s">
        <v>16</v>
      </c>
      <c r="L269" s="12" t="s">
        <v>17</v>
      </c>
      <c r="M269" s="12" t="s">
        <v>18</v>
      </c>
      <c r="N269" s="12" t="s">
        <v>19</v>
      </c>
      <c r="O269" s="12" t="s">
        <v>20</v>
      </c>
      <c r="P269" s="47"/>
    </row>
    <row r="270" spans="1:17" ht="45" x14ac:dyDescent="0.2">
      <c r="A270" s="184"/>
      <c r="B270" s="184"/>
      <c r="C270" s="184"/>
      <c r="D270" s="184"/>
      <c r="E270" s="184"/>
      <c r="F270" s="12" t="s">
        <v>1</v>
      </c>
      <c r="G270" s="12" t="s">
        <v>2</v>
      </c>
      <c r="H270" s="12" t="s">
        <v>23</v>
      </c>
      <c r="I270" s="12" t="s">
        <v>334</v>
      </c>
      <c r="J270" s="12" t="s">
        <v>25</v>
      </c>
      <c r="K270" s="12" t="s">
        <v>26</v>
      </c>
      <c r="L270" s="12" t="s">
        <v>27</v>
      </c>
      <c r="M270" s="12" t="s">
        <v>28</v>
      </c>
      <c r="N270" s="12" t="s">
        <v>29</v>
      </c>
      <c r="O270" s="12" t="s">
        <v>0</v>
      </c>
      <c r="P270" s="47"/>
    </row>
    <row r="271" spans="1:17" ht="73.5" customHeight="1" x14ac:dyDescent="0.2">
      <c r="A271" s="187" t="s">
        <v>320</v>
      </c>
      <c r="B271" s="182">
        <v>26</v>
      </c>
      <c r="C271" s="188" t="s">
        <v>307</v>
      </c>
      <c r="D271" s="4">
        <v>2660</v>
      </c>
      <c r="E271" s="45" t="s">
        <v>268</v>
      </c>
      <c r="F271" s="52">
        <v>24</v>
      </c>
      <c r="G271" s="52">
        <v>80</v>
      </c>
      <c r="H271" s="52">
        <v>787200</v>
      </c>
      <c r="I271" s="52">
        <v>32</v>
      </c>
      <c r="J271" s="52">
        <v>112</v>
      </c>
      <c r="K271" s="52">
        <v>40</v>
      </c>
      <c r="L271" s="53">
        <v>0</v>
      </c>
      <c r="M271" s="52">
        <v>3782400</v>
      </c>
      <c r="N271" s="52">
        <v>1708416</v>
      </c>
      <c r="O271" s="52">
        <v>2073984</v>
      </c>
      <c r="P271" s="47"/>
    </row>
    <row r="272" spans="1:17" x14ac:dyDescent="0.2">
      <c r="A272" s="187"/>
      <c r="B272" s="182"/>
      <c r="C272" s="188"/>
      <c r="D272" s="4">
        <v>2670</v>
      </c>
      <c r="E272" s="45" t="s">
        <v>269</v>
      </c>
      <c r="F272" s="52">
        <v>192</v>
      </c>
      <c r="G272" s="52">
        <v>153.6</v>
      </c>
      <c r="H272" s="52">
        <v>1152000</v>
      </c>
      <c r="I272" s="52">
        <v>192</v>
      </c>
      <c r="J272" s="52">
        <v>345.6</v>
      </c>
      <c r="K272" s="52">
        <v>76</v>
      </c>
      <c r="L272" s="53">
        <v>0</v>
      </c>
      <c r="M272" s="52">
        <v>9010483.1999999993</v>
      </c>
      <c r="N272" s="52">
        <v>5709772.8000000007</v>
      </c>
      <c r="O272" s="52">
        <v>3300710.4000000004</v>
      </c>
      <c r="P272" s="47"/>
    </row>
    <row r="273" spans="1:16" x14ac:dyDescent="0.2">
      <c r="A273" s="187"/>
      <c r="B273" s="180" t="s">
        <v>6</v>
      </c>
      <c r="C273" s="180"/>
      <c r="D273" s="180"/>
      <c r="E273" s="180"/>
      <c r="F273" s="55">
        <v>216</v>
      </c>
      <c r="G273" s="55">
        <v>233.6</v>
      </c>
      <c r="H273" s="55">
        <v>1939200</v>
      </c>
      <c r="I273" s="55">
        <v>224</v>
      </c>
      <c r="J273" s="55">
        <v>457.6</v>
      </c>
      <c r="K273" s="55">
        <v>116</v>
      </c>
      <c r="L273" s="55"/>
      <c r="M273" s="55">
        <v>12792883.199999999</v>
      </c>
      <c r="N273" s="55">
        <v>7418188.8000000007</v>
      </c>
      <c r="O273" s="55">
        <v>5374694.4000000004</v>
      </c>
      <c r="P273" s="47"/>
    </row>
    <row r="274" spans="1:16" ht="30" x14ac:dyDescent="0.2">
      <c r="A274" s="187"/>
      <c r="B274" s="4">
        <v>27</v>
      </c>
      <c r="C274" s="45" t="s">
        <v>310</v>
      </c>
      <c r="D274" s="4">
        <v>2750</v>
      </c>
      <c r="E274" s="45" t="s">
        <v>270</v>
      </c>
      <c r="F274" s="52">
        <v>9</v>
      </c>
      <c r="G274" s="52">
        <v>6</v>
      </c>
      <c r="H274" s="52">
        <v>45000</v>
      </c>
      <c r="I274" s="52">
        <v>12</v>
      </c>
      <c r="J274" s="52">
        <v>18</v>
      </c>
      <c r="K274" s="53">
        <v>0</v>
      </c>
      <c r="L274" s="52">
        <v>3</v>
      </c>
      <c r="M274" s="52">
        <v>455760</v>
      </c>
      <c r="N274" s="52">
        <v>293508</v>
      </c>
      <c r="O274" s="52">
        <v>162252</v>
      </c>
      <c r="P274" s="47"/>
    </row>
    <row r="275" spans="1:16" x14ac:dyDescent="0.2">
      <c r="A275" s="187"/>
      <c r="B275" s="180" t="s">
        <v>6</v>
      </c>
      <c r="C275" s="180"/>
      <c r="D275" s="180"/>
      <c r="E275" s="180"/>
      <c r="F275" s="55">
        <v>9</v>
      </c>
      <c r="G275" s="55">
        <v>6</v>
      </c>
      <c r="H275" s="55">
        <v>45000</v>
      </c>
      <c r="I275" s="55">
        <v>12</v>
      </c>
      <c r="J275" s="55">
        <v>18</v>
      </c>
      <c r="K275" s="56">
        <v>0</v>
      </c>
      <c r="L275" s="55">
        <v>3</v>
      </c>
      <c r="M275" s="55">
        <v>455760</v>
      </c>
      <c r="N275" s="55">
        <v>293508</v>
      </c>
      <c r="O275" s="55">
        <v>162252</v>
      </c>
      <c r="P275" s="47"/>
    </row>
    <row r="276" spans="1:16" x14ac:dyDescent="0.2">
      <c r="A276" s="187"/>
      <c r="B276" s="4">
        <v>31</v>
      </c>
      <c r="C276" s="45" t="s">
        <v>308</v>
      </c>
      <c r="D276" s="4">
        <v>3100</v>
      </c>
      <c r="E276" s="45" t="s">
        <v>273</v>
      </c>
      <c r="F276" s="52">
        <v>804.64864864864865</v>
      </c>
      <c r="G276" s="52">
        <v>2346.8918918918916</v>
      </c>
      <c r="H276" s="52">
        <v>17366995</v>
      </c>
      <c r="I276" s="52">
        <v>871.70270270270271</v>
      </c>
      <c r="J276" s="52">
        <v>3218.5945945945937</v>
      </c>
      <c r="K276" s="53">
        <v>0</v>
      </c>
      <c r="L276" s="52">
        <v>133</v>
      </c>
      <c r="M276" s="52">
        <v>98823728.432432413</v>
      </c>
      <c r="N276" s="52">
        <v>49617317.837837838</v>
      </c>
      <c r="O276" s="52">
        <v>49206410.594594598</v>
      </c>
      <c r="P276" s="47"/>
    </row>
    <row r="277" spans="1:16" x14ac:dyDescent="0.2">
      <c r="A277" s="187"/>
      <c r="B277" s="180" t="s">
        <v>6</v>
      </c>
      <c r="C277" s="180"/>
      <c r="D277" s="180"/>
      <c r="E277" s="180"/>
      <c r="F277" s="55">
        <v>804.64864864864865</v>
      </c>
      <c r="G277" s="55">
        <v>2346.8918918918916</v>
      </c>
      <c r="H277" s="55">
        <v>17366995</v>
      </c>
      <c r="I277" s="55">
        <v>871.70270270270271</v>
      </c>
      <c r="J277" s="55">
        <v>3218.5945945945937</v>
      </c>
      <c r="K277" s="56">
        <v>0</v>
      </c>
      <c r="L277" s="55">
        <v>133</v>
      </c>
      <c r="M277" s="55">
        <v>98823728.432432413</v>
      </c>
      <c r="N277" s="55">
        <v>49617317.837837838</v>
      </c>
      <c r="O277" s="55">
        <v>49206410.594594598</v>
      </c>
      <c r="P277" s="47"/>
    </row>
    <row r="278" spans="1:16" ht="30" x14ac:dyDescent="0.2">
      <c r="A278" s="187"/>
      <c r="B278" s="182">
        <v>32</v>
      </c>
      <c r="C278" s="188" t="s">
        <v>313</v>
      </c>
      <c r="D278" s="4">
        <v>3211</v>
      </c>
      <c r="E278" s="45" t="s">
        <v>124</v>
      </c>
      <c r="F278" s="52">
        <v>9</v>
      </c>
      <c r="G278" s="52">
        <v>9</v>
      </c>
      <c r="H278" s="52">
        <v>57600</v>
      </c>
      <c r="I278" s="52">
        <v>9</v>
      </c>
      <c r="J278" s="52">
        <v>18</v>
      </c>
      <c r="K278" s="53">
        <v>0</v>
      </c>
      <c r="L278" s="53">
        <v>0</v>
      </c>
      <c r="M278" s="52">
        <v>2792880</v>
      </c>
      <c r="N278" s="52">
        <v>2585268</v>
      </c>
      <c r="O278" s="52">
        <v>207612</v>
      </c>
      <c r="P278" s="47"/>
    </row>
    <row r="279" spans="1:16" ht="30" x14ac:dyDescent="0.2">
      <c r="A279" s="187"/>
      <c r="B279" s="182"/>
      <c r="C279" s="188"/>
      <c r="D279" s="4">
        <v>3290</v>
      </c>
      <c r="E279" s="45" t="s">
        <v>274</v>
      </c>
      <c r="F279" s="52">
        <v>12</v>
      </c>
      <c r="G279" s="52">
        <v>12</v>
      </c>
      <c r="H279" s="52">
        <v>103200</v>
      </c>
      <c r="I279" s="52">
        <v>12</v>
      </c>
      <c r="J279" s="52">
        <v>24</v>
      </c>
      <c r="K279" s="53">
        <v>0</v>
      </c>
      <c r="L279" s="53">
        <v>0</v>
      </c>
      <c r="M279" s="52">
        <v>753120</v>
      </c>
      <c r="N279" s="52">
        <v>358944</v>
      </c>
      <c r="O279" s="52">
        <v>394176</v>
      </c>
      <c r="P279" s="47"/>
    </row>
    <row r="280" spans="1:16" x14ac:dyDescent="0.2">
      <c r="A280" s="187"/>
      <c r="B280" s="180" t="s">
        <v>6</v>
      </c>
      <c r="C280" s="180"/>
      <c r="D280" s="180"/>
      <c r="E280" s="180"/>
      <c r="F280" s="55">
        <v>21</v>
      </c>
      <c r="G280" s="55">
        <v>21</v>
      </c>
      <c r="H280" s="55">
        <v>160800</v>
      </c>
      <c r="I280" s="55">
        <v>21</v>
      </c>
      <c r="J280" s="55">
        <v>42</v>
      </c>
      <c r="K280" s="56">
        <v>0</v>
      </c>
      <c r="L280" s="56">
        <v>0</v>
      </c>
      <c r="M280" s="55">
        <v>3546000</v>
      </c>
      <c r="N280" s="55">
        <v>2944212</v>
      </c>
      <c r="O280" s="55">
        <v>601788</v>
      </c>
      <c r="P280" s="47"/>
    </row>
    <row r="281" spans="1:16" x14ac:dyDescent="0.25">
      <c r="A281" s="189" t="s">
        <v>331</v>
      </c>
      <c r="B281" s="189"/>
      <c r="C281" s="189"/>
      <c r="D281" s="189"/>
      <c r="E281" s="189"/>
      <c r="F281" s="55">
        <v>6373.3629343629364</v>
      </c>
      <c r="G281" s="55">
        <v>18176.563486963496</v>
      </c>
      <c r="H281" s="55">
        <v>128852453</v>
      </c>
      <c r="I281" s="55">
        <v>6538.0457762957785</v>
      </c>
      <c r="J281" s="55">
        <v>24714.609263259274</v>
      </c>
      <c r="K281" s="55">
        <v>467</v>
      </c>
      <c r="L281" s="55">
        <v>290</v>
      </c>
      <c r="M281" s="55">
        <v>826695833.22111046</v>
      </c>
      <c r="N281" s="55">
        <v>437170681.20675218</v>
      </c>
      <c r="O281" s="55">
        <v>389525152.01435816</v>
      </c>
      <c r="P281" s="47"/>
    </row>
    <row r="282" spans="1:16" ht="30" customHeight="1" x14ac:dyDescent="0.2">
      <c r="A282" s="187" t="s">
        <v>321</v>
      </c>
      <c r="B282" s="182">
        <v>10</v>
      </c>
      <c r="C282" s="188" t="s">
        <v>296</v>
      </c>
      <c r="D282" s="4">
        <v>1010</v>
      </c>
      <c r="E282" s="45" t="s">
        <v>227</v>
      </c>
      <c r="F282" s="52">
        <v>1</v>
      </c>
      <c r="G282" s="52">
        <v>3</v>
      </c>
      <c r="H282" s="52">
        <v>12960</v>
      </c>
      <c r="I282" s="52">
        <v>1</v>
      </c>
      <c r="J282" s="52">
        <v>4</v>
      </c>
      <c r="K282" s="52">
        <v>4</v>
      </c>
      <c r="L282" s="53">
        <v>0</v>
      </c>
      <c r="M282" s="52">
        <v>153600</v>
      </c>
      <c r="N282" s="52">
        <v>88200</v>
      </c>
      <c r="O282" s="52">
        <v>65400</v>
      </c>
      <c r="P282" s="47"/>
    </row>
    <row r="283" spans="1:16" ht="36" customHeight="1" x14ac:dyDescent="0.2">
      <c r="A283" s="187"/>
      <c r="B283" s="182"/>
      <c r="C283" s="188"/>
      <c r="D283" s="4">
        <v>1030</v>
      </c>
      <c r="E283" s="45" t="s">
        <v>228</v>
      </c>
      <c r="F283" s="52">
        <v>2</v>
      </c>
      <c r="G283" s="52">
        <v>2</v>
      </c>
      <c r="H283" s="52">
        <v>9000</v>
      </c>
      <c r="I283" s="52">
        <v>2</v>
      </c>
      <c r="J283" s="52">
        <v>4</v>
      </c>
      <c r="K283" s="53">
        <v>0</v>
      </c>
      <c r="L283" s="53">
        <v>0</v>
      </c>
      <c r="M283" s="52">
        <v>65808</v>
      </c>
      <c r="N283" s="52">
        <v>30168</v>
      </c>
      <c r="O283" s="52">
        <v>35640</v>
      </c>
      <c r="P283" s="47"/>
    </row>
    <row r="284" spans="1:16" ht="30" x14ac:dyDescent="0.2">
      <c r="A284" s="187"/>
      <c r="B284" s="182"/>
      <c r="C284" s="188"/>
      <c r="D284" s="4">
        <v>1040</v>
      </c>
      <c r="E284" s="45" t="s">
        <v>229</v>
      </c>
      <c r="F284" s="52">
        <v>7</v>
      </c>
      <c r="G284" s="52">
        <v>9.3333333333333339</v>
      </c>
      <c r="H284" s="52">
        <v>29400</v>
      </c>
      <c r="I284" s="52">
        <v>7</v>
      </c>
      <c r="J284" s="52">
        <v>16.333333333333336</v>
      </c>
      <c r="K284" s="53">
        <v>0</v>
      </c>
      <c r="L284" s="53">
        <v>0</v>
      </c>
      <c r="M284" s="52">
        <v>1296213.3333333333</v>
      </c>
      <c r="N284" s="52">
        <v>878957.33333333337</v>
      </c>
      <c r="O284" s="52">
        <v>417256.00000000006</v>
      </c>
      <c r="P284" s="47"/>
    </row>
    <row r="285" spans="1:16" ht="37.5" customHeight="1" x14ac:dyDescent="0.2">
      <c r="A285" s="187"/>
      <c r="B285" s="182"/>
      <c r="C285" s="188"/>
      <c r="D285" s="4">
        <v>1061</v>
      </c>
      <c r="E285" s="45" t="s">
        <v>231</v>
      </c>
      <c r="F285" s="52">
        <v>1</v>
      </c>
      <c r="G285" s="52">
        <v>1</v>
      </c>
      <c r="H285" s="52">
        <v>1800</v>
      </c>
      <c r="I285" s="52">
        <v>1</v>
      </c>
      <c r="J285" s="52">
        <v>2</v>
      </c>
      <c r="K285" s="53">
        <v>0</v>
      </c>
      <c r="L285" s="52">
        <v>1</v>
      </c>
      <c r="M285" s="52">
        <v>18000</v>
      </c>
      <c r="N285" s="52">
        <v>3348</v>
      </c>
      <c r="O285" s="52">
        <v>14652</v>
      </c>
      <c r="P285" s="47"/>
    </row>
    <row r="286" spans="1:16" ht="29.25" customHeight="1" x14ac:dyDescent="0.2">
      <c r="A286" s="187"/>
      <c r="B286" s="182"/>
      <c r="C286" s="188"/>
      <c r="D286" s="4">
        <v>1071</v>
      </c>
      <c r="E286" s="45" t="s">
        <v>79</v>
      </c>
      <c r="F286" s="52">
        <v>467.00000000000011</v>
      </c>
      <c r="G286" s="52">
        <v>1655.7272727272721</v>
      </c>
      <c r="H286" s="52">
        <v>12099800</v>
      </c>
      <c r="I286" s="52">
        <v>467.00000000000011</v>
      </c>
      <c r="J286" s="52">
        <v>2122.7272727272721</v>
      </c>
      <c r="K286" s="53">
        <v>0</v>
      </c>
      <c r="L286" s="52">
        <v>63</v>
      </c>
      <c r="M286" s="52">
        <v>58150670.18181818</v>
      </c>
      <c r="N286" s="52">
        <v>35222668.36363636</v>
      </c>
      <c r="O286" s="52">
        <v>22928001.818181813</v>
      </c>
      <c r="P286" s="47"/>
    </row>
    <row r="287" spans="1:16" ht="44.25" customHeight="1" x14ac:dyDescent="0.2">
      <c r="A287" s="187"/>
      <c r="B287" s="182"/>
      <c r="C287" s="188"/>
      <c r="D287" s="4">
        <v>1073</v>
      </c>
      <c r="E287" s="45" t="s">
        <v>232</v>
      </c>
      <c r="F287" s="52">
        <v>31.000000000000007</v>
      </c>
      <c r="G287" s="52">
        <v>66.428571428571431</v>
      </c>
      <c r="H287" s="52">
        <v>371336</v>
      </c>
      <c r="I287" s="52">
        <v>31.000000000000007</v>
      </c>
      <c r="J287" s="52">
        <v>97.428571428571416</v>
      </c>
      <c r="K287" s="53">
        <v>0</v>
      </c>
      <c r="L287" s="53">
        <v>0</v>
      </c>
      <c r="M287" s="52">
        <v>2438189.8571428573</v>
      </c>
      <c r="N287" s="52">
        <v>1497437.2857142859</v>
      </c>
      <c r="O287" s="52">
        <v>940752.57142857136</v>
      </c>
      <c r="P287" s="47"/>
    </row>
    <row r="288" spans="1:16" ht="39" customHeight="1" x14ac:dyDescent="0.2">
      <c r="A288" s="187"/>
      <c r="B288" s="182"/>
      <c r="C288" s="188"/>
      <c r="D288" s="4">
        <v>1079</v>
      </c>
      <c r="E288" s="45" t="s">
        <v>234</v>
      </c>
      <c r="F288" s="52">
        <v>57</v>
      </c>
      <c r="G288" s="52">
        <v>92.625</v>
      </c>
      <c r="H288" s="52">
        <v>456356</v>
      </c>
      <c r="I288" s="52">
        <v>57</v>
      </c>
      <c r="J288" s="52">
        <v>149.625</v>
      </c>
      <c r="K288" s="53">
        <v>0</v>
      </c>
      <c r="L288" s="53">
        <v>0</v>
      </c>
      <c r="M288" s="52">
        <v>6525474</v>
      </c>
      <c r="N288" s="52">
        <v>3566119.5</v>
      </c>
      <c r="O288" s="52">
        <v>2959354.5</v>
      </c>
      <c r="P288" s="47"/>
    </row>
    <row r="289" spans="1:17" ht="24.75" customHeight="1" x14ac:dyDescent="0.2">
      <c r="A289" s="187"/>
      <c r="B289" s="182"/>
      <c r="C289" s="188"/>
      <c r="D289" s="4">
        <v>1080</v>
      </c>
      <c r="E289" s="45" t="s">
        <v>235</v>
      </c>
      <c r="F289" s="52">
        <v>5</v>
      </c>
      <c r="G289" s="52">
        <v>25</v>
      </c>
      <c r="H289" s="52">
        <v>59749</v>
      </c>
      <c r="I289" s="52">
        <v>5</v>
      </c>
      <c r="J289" s="52">
        <v>30</v>
      </c>
      <c r="K289" s="53">
        <v>0</v>
      </c>
      <c r="L289" s="53">
        <v>0</v>
      </c>
      <c r="M289" s="52">
        <v>685416.66666666674</v>
      </c>
      <c r="N289" s="52">
        <v>544071.66666666674</v>
      </c>
      <c r="O289" s="52">
        <v>141344.99999999994</v>
      </c>
      <c r="P289" s="47"/>
    </row>
    <row r="290" spans="1:17" x14ac:dyDescent="0.2">
      <c r="A290" s="187"/>
      <c r="B290" s="180" t="s">
        <v>6</v>
      </c>
      <c r="C290" s="180"/>
      <c r="D290" s="180"/>
      <c r="E290" s="180"/>
      <c r="F290" s="55">
        <v>571.00000000000011</v>
      </c>
      <c r="G290" s="55">
        <v>1855.1141774891767</v>
      </c>
      <c r="H290" s="55">
        <v>13040401</v>
      </c>
      <c r="I290" s="55">
        <v>571.00000000000011</v>
      </c>
      <c r="J290" s="55">
        <v>2426.1141774891771</v>
      </c>
      <c r="K290" s="55">
        <v>4</v>
      </c>
      <c r="L290" s="55">
        <v>64</v>
      </c>
      <c r="M290" s="55">
        <v>69333372.038961038</v>
      </c>
      <c r="N290" s="55">
        <v>41830970.149350643</v>
      </c>
      <c r="O290" s="55">
        <v>27502401.889610384</v>
      </c>
      <c r="P290" s="47"/>
    </row>
    <row r="291" spans="1:17" ht="45" customHeight="1" x14ac:dyDescent="0.2">
      <c r="A291" s="187"/>
      <c r="B291" s="4">
        <v>11</v>
      </c>
      <c r="C291" s="45" t="s">
        <v>297</v>
      </c>
      <c r="D291" s="4">
        <v>1104</v>
      </c>
      <c r="E291" s="45" t="s">
        <v>236</v>
      </c>
      <c r="F291" s="52">
        <v>1</v>
      </c>
      <c r="G291" s="52">
        <v>8</v>
      </c>
      <c r="H291" s="52">
        <v>18000</v>
      </c>
      <c r="I291" s="52">
        <v>1</v>
      </c>
      <c r="J291" s="52">
        <v>9</v>
      </c>
      <c r="K291" s="53">
        <v>0</v>
      </c>
      <c r="L291" s="53">
        <v>0</v>
      </c>
      <c r="M291" s="52">
        <v>600000</v>
      </c>
      <c r="N291" s="52">
        <v>338550</v>
      </c>
      <c r="O291" s="52">
        <v>261450</v>
      </c>
      <c r="P291" s="47"/>
    </row>
    <row r="292" spans="1:17" x14ac:dyDescent="0.2">
      <c r="A292" s="187"/>
      <c r="B292" s="180" t="s">
        <v>6</v>
      </c>
      <c r="C292" s="180"/>
      <c r="D292" s="180"/>
      <c r="E292" s="180"/>
      <c r="F292" s="55">
        <v>1</v>
      </c>
      <c r="G292" s="55">
        <v>8</v>
      </c>
      <c r="H292" s="55">
        <v>18000</v>
      </c>
      <c r="I292" s="55">
        <v>1</v>
      </c>
      <c r="J292" s="55">
        <v>9</v>
      </c>
      <c r="K292" s="56">
        <v>0</v>
      </c>
      <c r="L292" s="56">
        <v>0</v>
      </c>
      <c r="M292" s="55">
        <v>600000</v>
      </c>
      <c r="N292" s="55">
        <v>338550</v>
      </c>
      <c r="O292" s="55">
        <v>261450</v>
      </c>
      <c r="P292" s="47"/>
    </row>
    <row r="293" spans="1:17" ht="45" customHeight="1" x14ac:dyDescent="0.2">
      <c r="A293" s="187"/>
      <c r="B293" s="4">
        <v>13</v>
      </c>
      <c r="C293" s="45" t="s">
        <v>298</v>
      </c>
      <c r="D293" s="4">
        <v>1392</v>
      </c>
      <c r="E293" s="45" t="s">
        <v>237</v>
      </c>
      <c r="F293" s="52">
        <v>128</v>
      </c>
      <c r="G293" s="52">
        <v>128</v>
      </c>
      <c r="H293" s="52">
        <v>476160</v>
      </c>
      <c r="I293" s="52">
        <v>153.60000000000002</v>
      </c>
      <c r="J293" s="52">
        <v>281.60000000000002</v>
      </c>
      <c r="K293" s="53">
        <v>0</v>
      </c>
      <c r="L293" s="53">
        <v>0</v>
      </c>
      <c r="M293" s="52">
        <v>7408128</v>
      </c>
      <c r="N293" s="52">
        <v>5000294.4000000004</v>
      </c>
      <c r="O293" s="52">
        <v>2407833.5999999996</v>
      </c>
      <c r="P293" s="47"/>
    </row>
    <row r="294" spans="1:17" x14ac:dyDescent="0.2">
      <c r="A294" s="187"/>
      <c r="B294" s="180" t="s">
        <v>6</v>
      </c>
      <c r="C294" s="180"/>
      <c r="D294" s="180"/>
      <c r="E294" s="180"/>
      <c r="F294" s="55">
        <v>128</v>
      </c>
      <c r="G294" s="55">
        <v>128</v>
      </c>
      <c r="H294" s="55">
        <v>476160</v>
      </c>
      <c r="I294" s="55">
        <v>153.60000000000002</v>
      </c>
      <c r="J294" s="55">
        <v>281.60000000000002</v>
      </c>
      <c r="K294" s="56">
        <v>0</v>
      </c>
      <c r="L294" s="56">
        <v>0</v>
      </c>
      <c r="M294" s="55">
        <v>7408128</v>
      </c>
      <c r="N294" s="55">
        <v>5000294.4000000004</v>
      </c>
      <c r="O294" s="55">
        <v>2407833.5999999996</v>
      </c>
      <c r="P294" s="47"/>
    </row>
    <row r="295" spans="1:17" ht="30" customHeight="1" x14ac:dyDescent="0.2">
      <c r="A295" s="57"/>
      <c r="B295" s="57"/>
      <c r="C295" s="155" t="s">
        <v>332</v>
      </c>
      <c r="D295" s="155"/>
      <c r="E295" s="155"/>
      <c r="F295" s="155"/>
      <c r="G295" s="155"/>
      <c r="H295" s="155"/>
      <c r="I295" s="155"/>
      <c r="J295" s="155"/>
      <c r="K295" s="155"/>
      <c r="L295" s="155"/>
      <c r="M295" s="155"/>
      <c r="N295" s="155"/>
      <c r="O295" s="155"/>
      <c r="P295" s="155"/>
      <c r="Q295" s="155"/>
    </row>
    <row r="296" spans="1:17" ht="39" customHeight="1" x14ac:dyDescent="0.2">
      <c r="A296" s="145" t="s">
        <v>333</v>
      </c>
      <c r="B296" s="145"/>
      <c r="C296" s="145"/>
      <c r="D296" s="145"/>
      <c r="E296" s="145"/>
      <c r="F296" s="145"/>
      <c r="G296" s="145"/>
      <c r="H296" s="145"/>
      <c r="I296" s="145"/>
      <c r="J296" s="145"/>
      <c r="K296" s="145"/>
      <c r="L296" s="145"/>
      <c r="M296" s="145"/>
      <c r="N296" s="145"/>
      <c r="O296" s="145"/>
      <c r="P296" s="47"/>
    </row>
    <row r="297" spans="1:17" ht="22.5" customHeight="1" x14ac:dyDescent="0.2">
      <c r="A297" s="183" t="s">
        <v>341</v>
      </c>
      <c r="B297" s="183"/>
      <c r="C297" s="183"/>
      <c r="D297" s="183"/>
      <c r="E297" s="183"/>
      <c r="F297" s="183"/>
      <c r="G297" s="183"/>
      <c r="H297" s="183"/>
      <c r="I297" s="183"/>
      <c r="J297" s="183"/>
      <c r="K297" s="183"/>
      <c r="L297" s="183"/>
      <c r="M297" s="183"/>
      <c r="N297" s="183"/>
      <c r="O297" s="49" t="s">
        <v>8</v>
      </c>
      <c r="P297" s="47"/>
    </row>
    <row r="298" spans="1:17" ht="60" customHeight="1" x14ac:dyDescent="0.2">
      <c r="A298" s="184" t="s">
        <v>180</v>
      </c>
      <c r="B298" s="184" t="s">
        <v>330</v>
      </c>
      <c r="C298" s="184"/>
      <c r="D298" s="184" t="s">
        <v>277</v>
      </c>
      <c r="E298" s="184"/>
      <c r="F298" s="12" t="s">
        <v>11</v>
      </c>
      <c r="G298" s="12" t="s">
        <v>12</v>
      </c>
      <c r="H298" s="12" t="s">
        <v>13</v>
      </c>
      <c r="I298" s="12" t="s">
        <v>14</v>
      </c>
      <c r="J298" s="12" t="s">
        <v>15</v>
      </c>
      <c r="K298" s="12" t="s">
        <v>16</v>
      </c>
      <c r="L298" s="12" t="s">
        <v>17</v>
      </c>
      <c r="M298" s="12" t="s">
        <v>18</v>
      </c>
      <c r="N298" s="12" t="s">
        <v>19</v>
      </c>
      <c r="O298" s="12" t="s">
        <v>20</v>
      </c>
      <c r="P298" s="47"/>
    </row>
    <row r="299" spans="1:17" ht="43.5" customHeight="1" x14ac:dyDescent="0.2">
      <c r="A299" s="184"/>
      <c r="B299" s="184"/>
      <c r="C299" s="184"/>
      <c r="D299" s="184"/>
      <c r="E299" s="184"/>
      <c r="F299" s="12" t="s">
        <v>1</v>
      </c>
      <c r="G299" s="12" t="s">
        <v>2</v>
      </c>
      <c r="H299" s="12" t="s">
        <v>23</v>
      </c>
      <c r="I299" s="12" t="s">
        <v>334</v>
      </c>
      <c r="J299" s="12" t="s">
        <v>25</v>
      </c>
      <c r="K299" s="12" t="s">
        <v>26</v>
      </c>
      <c r="L299" s="12" t="s">
        <v>27</v>
      </c>
      <c r="M299" s="12" t="s">
        <v>28</v>
      </c>
      <c r="N299" s="12" t="s">
        <v>29</v>
      </c>
      <c r="O299" s="12" t="s">
        <v>0</v>
      </c>
      <c r="P299" s="47"/>
    </row>
    <row r="300" spans="1:17" ht="65.25" customHeight="1" x14ac:dyDescent="0.2">
      <c r="A300" s="186" t="s">
        <v>321</v>
      </c>
      <c r="B300" s="4">
        <v>14</v>
      </c>
      <c r="C300" s="45" t="s">
        <v>299</v>
      </c>
      <c r="D300" s="4">
        <v>1410</v>
      </c>
      <c r="E300" s="45" t="s">
        <v>239</v>
      </c>
      <c r="F300" s="52">
        <v>155</v>
      </c>
      <c r="G300" s="52">
        <v>62</v>
      </c>
      <c r="H300" s="52">
        <v>353400</v>
      </c>
      <c r="I300" s="52">
        <v>217</v>
      </c>
      <c r="J300" s="52">
        <v>279</v>
      </c>
      <c r="K300" s="53">
        <v>0</v>
      </c>
      <c r="L300" s="53">
        <v>0</v>
      </c>
      <c r="M300" s="52">
        <v>7094040</v>
      </c>
      <c r="N300" s="52">
        <v>2681748</v>
      </c>
      <c r="O300" s="52">
        <v>4412292</v>
      </c>
      <c r="P300" s="47"/>
    </row>
    <row r="301" spans="1:17" x14ac:dyDescent="0.2">
      <c r="A301" s="187"/>
      <c r="B301" s="180" t="s">
        <v>6</v>
      </c>
      <c r="C301" s="180"/>
      <c r="D301" s="180"/>
      <c r="E301" s="180"/>
      <c r="F301" s="55">
        <v>155</v>
      </c>
      <c r="G301" s="55">
        <v>62</v>
      </c>
      <c r="H301" s="55">
        <v>353400</v>
      </c>
      <c r="I301" s="55">
        <v>217</v>
      </c>
      <c r="J301" s="55">
        <v>279</v>
      </c>
      <c r="K301" s="56">
        <v>0</v>
      </c>
      <c r="L301" s="56">
        <v>0</v>
      </c>
      <c r="M301" s="55">
        <v>7094040</v>
      </c>
      <c r="N301" s="55">
        <v>2681748</v>
      </c>
      <c r="O301" s="55">
        <v>4412292</v>
      </c>
      <c r="P301" s="47"/>
    </row>
    <row r="302" spans="1:17" ht="45" x14ac:dyDescent="0.2">
      <c r="A302" s="187"/>
      <c r="B302" s="4">
        <v>15</v>
      </c>
      <c r="C302" s="45" t="s">
        <v>309</v>
      </c>
      <c r="D302" s="4">
        <v>1512</v>
      </c>
      <c r="E302" s="45" t="s">
        <v>240</v>
      </c>
      <c r="F302" s="52">
        <v>1</v>
      </c>
      <c r="G302" s="53">
        <v>0</v>
      </c>
      <c r="H302" s="53">
        <v>0</v>
      </c>
      <c r="I302" s="52">
        <v>1</v>
      </c>
      <c r="J302" s="52">
        <v>1</v>
      </c>
      <c r="K302" s="53">
        <v>0</v>
      </c>
      <c r="L302" s="53">
        <v>0</v>
      </c>
      <c r="M302" s="52">
        <v>39900</v>
      </c>
      <c r="N302" s="52">
        <v>32712</v>
      </c>
      <c r="O302" s="52">
        <v>7188</v>
      </c>
      <c r="P302" s="47"/>
    </row>
    <row r="303" spans="1:17" x14ac:dyDescent="0.2">
      <c r="A303" s="187"/>
      <c r="B303" s="180" t="s">
        <v>6</v>
      </c>
      <c r="C303" s="180"/>
      <c r="D303" s="180"/>
      <c r="E303" s="180"/>
      <c r="F303" s="55">
        <v>1</v>
      </c>
      <c r="G303" s="56">
        <v>0</v>
      </c>
      <c r="H303" s="56">
        <v>0</v>
      </c>
      <c r="I303" s="55">
        <v>1</v>
      </c>
      <c r="J303" s="55">
        <v>1</v>
      </c>
      <c r="K303" s="56">
        <v>0</v>
      </c>
      <c r="L303" s="56">
        <v>0</v>
      </c>
      <c r="M303" s="55">
        <v>39900</v>
      </c>
      <c r="N303" s="55">
        <v>32712</v>
      </c>
      <c r="O303" s="55">
        <v>7188</v>
      </c>
      <c r="P303" s="47"/>
    </row>
    <row r="304" spans="1:17" ht="45" customHeight="1" x14ac:dyDescent="0.2">
      <c r="A304" s="187"/>
      <c r="B304" s="4">
        <v>16</v>
      </c>
      <c r="C304" s="188" t="s">
        <v>300</v>
      </c>
      <c r="D304" s="4">
        <v>1622</v>
      </c>
      <c r="E304" s="45" t="s">
        <v>244</v>
      </c>
      <c r="F304" s="52">
        <v>51</v>
      </c>
      <c r="G304" s="52">
        <v>76.5</v>
      </c>
      <c r="H304" s="52">
        <v>520200</v>
      </c>
      <c r="I304" s="52">
        <v>51</v>
      </c>
      <c r="J304" s="52">
        <v>127.5</v>
      </c>
      <c r="K304" s="53">
        <v>0</v>
      </c>
      <c r="L304" s="53">
        <v>0</v>
      </c>
      <c r="M304" s="52">
        <v>5829300</v>
      </c>
      <c r="N304" s="52">
        <v>3459177</v>
      </c>
      <c r="O304" s="52">
        <v>2370123</v>
      </c>
      <c r="P304" s="47"/>
    </row>
    <row r="305" spans="1:16" ht="45" x14ac:dyDescent="0.2">
      <c r="A305" s="187"/>
      <c r="C305" s="188"/>
      <c r="D305" s="4">
        <v>1629</v>
      </c>
      <c r="E305" s="45" t="s">
        <v>245</v>
      </c>
      <c r="F305" s="52">
        <v>20</v>
      </c>
      <c r="G305" s="52">
        <v>20</v>
      </c>
      <c r="H305" s="52">
        <v>72000</v>
      </c>
      <c r="I305" s="52">
        <v>20</v>
      </c>
      <c r="J305" s="52">
        <v>40</v>
      </c>
      <c r="K305" s="53">
        <v>0</v>
      </c>
      <c r="L305" s="53">
        <v>0</v>
      </c>
      <c r="M305" s="52">
        <v>1011200</v>
      </c>
      <c r="N305" s="52">
        <v>517520</v>
      </c>
      <c r="O305" s="52">
        <v>493680</v>
      </c>
      <c r="P305" s="47"/>
    </row>
    <row r="306" spans="1:16" x14ac:dyDescent="0.2">
      <c r="A306" s="187"/>
      <c r="B306" s="180" t="s">
        <v>6</v>
      </c>
      <c r="C306" s="180"/>
      <c r="D306" s="180"/>
      <c r="E306" s="180"/>
      <c r="F306" s="55">
        <v>71</v>
      </c>
      <c r="G306" s="55">
        <v>96.5</v>
      </c>
      <c r="H306" s="55">
        <v>592200</v>
      </c>
      <c r="I306" s="55">
        <v>71</v>
      </c>
      <c r="J306" s="55">
        <v>167.5</v>
      </c>
      <c r="K306" s="56">
        <v>0</v>
      </c>
      <c r="L306" s="56">
        <v>0</v>
      </c>
      <c r="M306" s="55">
        <v>6840500</v>
      </c>
      <c r="N306" s="55">
        <v>3976697</v>
      </c>
      <c r="O306" s="55">
        <v>2863803</v>
      </c>
      <c r="P306" s="47"/>
    </row>
    <row r="307" spans="1:16" ht="30" x14ac:dyDescent="0.2">
      <c r="A307" s="187"/>
      <c r="B307" s="4">
        <v>18</v>
      </c>
      <c r="C307" s="45" t="s">
        <v>301</v>
      </c>
      <c r="D307" s="4">
        <v>1811</v>
      </c>
      <c r="E307" s="45" t="s">
        <v>248</v>
      </c>
      <c r="F307" s="52">
        <v>50</v>
      </c>
      <c r="G307" s="52">
        <v>37.5</v>
      </c>
      <c r="H307" s="52">
        <v>202500</v>
      </c>
      <c r="I307" s="52">
        <v>75</v>
      </c>
      <c r="J307" s="52">
        <v>112.5</v>
      </c>
      <c r="K307" s="53">
        <v>0</v>
      </c>
      <c r="L307" s="53">
        <v>0</v>
      </c>
      <c r="M307" s="52">
        <v>3669000</v>
      </c>
      <c r="N307" s="52">
        <v>1998300</v>
      </c>
      <c r="O307" s="52">
        <v>1670700</v>
      </c>
      <c r="P307" s="47"/>
    </row>
    <row r="308" spans="1:16" x14ac:dyDescent="0.2">
      <c r="A308" s="187"/>
      <c r="B308" s="180" t="s">
        <v>6</v>
      </c>
      <c r="C308" s="180"/>
      <c r="D308" s="180"/>
      <c r="E308" s="180"/>
      <c r="F308" s="55">
        <v>50</v>
      </c>
      <c r="G308" s="55">
        <v>37.5</v>
      </c>
      <c r="H308" s="55">
        <v>202500</v>
      </c>
      <c r="I308" s="55">
        <v>75</v>
      </c>
      <c r="J308" s="55">
        <v>112.5</v>
      </c>
      <c r="K308" s="56">
        <v>0</v>
      </c>
      <c r="L308" s="56">
        <v>0</v>
      </c>
      <c r="M308" s="55">
        <v>3669000</v>
      </c>
      <c r="N308" s="55">
        <v>1998300</v>
      </c>
      <c r="O308" s="55">
        <v>1670700</v>
      </c>
      <c r="P308" s="47"/>
    </row>
    <row r="309" spans="1:16" ht="45" x14ac:dyDescent="0.2">
      <c r="A309" s="187"/>
      <c r="B309" s="4">
        <v>20</v>
      </c>
      <c r="C309" s="45" t="s">
        <v>302</v>
      </c>
      <c r="D309" s="4">
        <v>2023</v>
      </c>
      <c r="E309" s="45" t="s">
        <v>253</v>
      </c>
      <c r="F309" s="52">
        <v>3</v>
      </c>
      <c r="G309" s="52">
        <v>12</v>
      </c>
      <c r="H309" s="52">
        <v>46800</v>
      </c>
      <c r="I309" s="52">
        <v>3</v>
      </c>
      <c r="J309" s="52">
        <v>15</v>
      </c>
      <c r="K309" s="52">
        <v>1</v>
      </c>
      <c r="L309" s="53">
        <v>0</v>
      </c>
      <c r="M309" s="52">
        <v>231540</v>
      </c>
      <c r="N309" s="52">
        <v>107112</v>
      </c>
      <c r="O309" s="52">
        <v>124428</v>
      </c>
      <c r="P309" s="47"/>
    </row>
    <row r="310" spans="1:16" x14ac:dyDescent="0.2">
      <c r="A310" s="187"/>
      <c r="B310" s="180" t="s">
        <v>6</v>
      </c>
      <c r="C310" s="180"/>
      <c r="D310" s="180"/>
      <c r="E310" s="180"/>
      <c r="F310" s="55">
        <v>3</v>
      </c>
      <c r="G310" s="55">
        <v>12</v>
      </c>
      <c r="H310" s="55">
        <v>46800</v>
      </c>
      <c r="I310" s="55">
        <v>3</v>
      </c>
      <c r="J310" s="55">
        <v>15</v>
      </c>
      <c r="K310" s="55">
        <v>1</v>
      </c>
      <c r="L310" s="56">
        <v>0</v>
      </c>
      <c r="M310" s="55">
        <v>231540</v>
      </c>
      <c r="N310" s="55">
        <v>107112</v>
      </c>
      <c r="O310" s="55">
        <v>124428</v>
      </c>
      <c r="P310" s="47"/>
    </row>
    <row r="311" spans="1:16" ht="30" x14ac:dyDescent="0.2">
      <c r="A311" s="187"/>
      <c r="B311" s="4">
        <v>22</v>
      </c>
      <c r="C311" s="45" t="s">
        <v>303</v>
      </c>
      <c r="D311" s="4">
        <v>2220</v>
      </c>
      <c r="E311" s="45" t="s">
        <v>254</v>
      </c>
      <c r="F311" s="52">
        <v>100</v>
      </c>
      <c r="G311" s="52">
        <v>275</v>
      </c>
      <c r="H311" s="52">
        <v>1897500</v>
      </c>
      <c r="I311" s="52">
        <v>100</v>
      </c>
      <c r="J311" s="52">
        <v>375</v>
      </c>
      <c r="K311" s="53">
        <v>0</v>
      </c>
      <c r="L311" s="53">
        <v>0</v>
      </c>
      <c r="M311" s="52">
        <v>14135250</v>
      </c>
      <c r="N311" s="52">
        <v>6042150</v>
      </c>
      <c r="O311" s="52">
        <v>8093100</v>
      </c>
      <c r="P311" s="47"/>
    </row>
    <row r="312" spans="1:16" x14ac:dyDescent="0.2">
      <c r="A312" s="187"/>
      <c r="B312" s="180" t="s">
        <v>6</v>
      </c>
      <c r="C312" s="180"/>
      <c r="D312" s="180"/>
      <c r="E312" s="180"/>
      <c r="F312" s="55">
        <v>100</v>
      </c>
      <c r="G312" s="55">
        <v>275</v>
      </c>
      <c r="H312" s="55">
        <v>1897500</v>
      </c>
      <c r="I312" s="55">
        <v>100</v>
      </c>
      <c r="J312" s="55">
        <v>375</v>
      </c>
      <c r="K312" s="56">
        <v>0</v>
      </c>
      <c r="L312" s="56">
        <v>0</v>
      </c>
      <c r="M312" s="55">
        <v>14135250</v>
      </c>
      <c r="N312" s="55">
        <v>6042150</v>
      </c>
      <c r="O312" s="55">
        <v>8093100</v>
      </c>
      <c r="P312" s="47"/>
    </row>
    <row r="313" spans="1:16" ht="45" customHeight="1" x14ac:dyDescent="0.2">
      <c r="A313" s="187"/>
      <c r="B313" s="182">
        <v>23</v>
      </c>
      <c r="C313" s="188" t="s">
        <v>304</v>
      </c>
      <c r="D313" s="4">
        <v>2393</v>
      </c>
      <c r="E313" s="45" t="s">
        <v>256</v>
      </c>
      <c r="F313" s="52">
        <v>1</v>
      </c>
      <c r="G313" s="53">
        <v>0</v>
      </c>
      <c r="H313" s="53">
        <v>0</v>
      </c>
      <c r="I313" s="52">
        <v>1</v>
      </c>
      <c r="J313" s="52">
        <v>1</v>
      </c>
      <c r="K313" s="53">
        <v>0</v>
      </c>
      <c r="L313" s="53">
        <v>0</v>
      </c>
      <c r="M313" s="52">
        <v>4875</v>
      </c>
      <c r="N313" s="52">
        <v>1545</v>
      </c>
      <c r="O313" s="52">
        <v>3330</v>
      </c>
      <c r="P313" s="47"/>
    </row>
    <row r="314" spans="1:16" ht="30" x14ac:dyDescent="0.2">
      <c r="A314" s="187"/>
      <c r="B314" s="182"/>
      <c r="C314" s="188"/>
      <c r="D314" s="4">
        <v>2395</v>
      </c>
      <c r="E314" s="45" t="s">
        <v>258</v>
      </c>
      <c r="F314" s="52">
        <v>45</v>
      </c>
      <c r="G314" s="52">
        <v>240</v>
      </c>
      <c r="H314" s="52">
        <v>1296000</v>
      </c>
      <c r="I314" s="52">
        <v>52.5</v>
      </c>
      <c r="J314" s="52">
        <v>292.5</v>
      </c>
      <c r="K314" s="53">
        <v>0</v>
      </c>
      <c r="L314" s="53">
        <v>0</v>
      </c>
      <c r="M314" s="52">
        <v>20017170</v>
      </c>
      <c r="N314" s="52">
        <v>13387590</v>
      </c>
      <c r="O314" s="52">
        <v>6629580</v>
      </c>
      <c r="P314" s="47"/>
    </row>
    <row r="315" spans="1:16" x14ac:dyDescent="0.2">
      <c r="A315" s="187"/>
      <c r="B315" s="180" t="s">
        <v>6</v>
      </c>
      <c r="C315" s="180"/>
      <c r="D315" s="180"/>
      <c r="E315" s="180"/>
      <c r="F315" s="55">
        <v>46</v>
      </c>
      <c r="G315" s="55">
        <v>240</v>
      </c>
      <c r="H315" s="55">
        <v>1296000</v>
      </c>
      <c r="I315" s="55">
        <v>53.5</v>
      </c>
      <c r="J315" s="55">
        <v>293.5</v>
      </c>
      <c r="K315" s="56">
        <v>0</v>
      </c>
      <c r="L315" s="56">
        <v>0</v>
      </c>
      <c r="M315" s="55">
        <v>20022045</v>
      </c>
      <c r="N315" s="55">
        <v>13389135</v>
      </c>
      <c r="O315" s="55">
        <v>6632910</v>
      </c>
      <c r="P315" s="47"/>
    </row>
    <row r="316" spans="1:16" ht="45.75" customHeight="1" x14ac:dyDescent="0.2">
      <c r="A316" s="187"/>
      <c r="B316" s="182">
        <v>25</v>
      </c>
      <c r="C316" s="188" t="s">
        <v>306</v>
      </c>
      <c r="D316" s="4">
        <v>2511</v>
      </c>
      <c r="E316" s="45" t="s">
        <v>264</v>
      </c>
      <c r="F316" s="52">
        <v>500</v>
      </c>
      <c r="G316" s="52">
        <v>968.75</v>
      </c>
      <c r="H316" s="52">
        <v>5962500</v>
      </c>
      <c r="I316" s="52">
        <v>531.25</v>
      </c>
      <c r="J316" s="52">
        <v>1500</v>
      </c>
      <c r="K316" s="53">
        <v>0</v>
      </c>
      <c r="L316" s="53">
        <v>0</v>
      </c>
      <c r="M316" s="52">
        <v>38028375</v>
      </c>
      <c r="N316" s="52">
        <v>21361500</v>
      </c>
      <c r="O316" s="52">
        <v>16666875</v>
      </c>
      <c r="P316" s="47"/>
    </row>
    <row r="317" spans="1:16" ht="36.75" customHeight="1" x14ac:dyDescent="0.2">
      <c r="A317" s="187"/>
      <c r="B317" s="182"/>
      <c r="C317" s="188"/>
      <c r="D317" s="4">
        <v>2512</v>
      </c>
      <c r="E317" s="45" t="s">
        <v>265</v>
      </c>
      <c r="F317" s="52">
        <v>1</v>
      </c>
      <c r="G317" s="52">
        <v>1</v>
      </c>
      <c r="H317" s="52">
        <v>4200</v>
      </c>
      <c r="I317" s="52">
        <v>1</v>
      </c>
      <c r="J317" s="52">
        <v>2</v>
      </c>
      <c r="K317" s="53">
        <v>0</v>
      </c>
      <c r="L317" s="53">
        <v>0</v>
      </c>
      <c r="M317" s="52">
        <v>101400</v>
      </c>
      <c r="N317" s="52">
        <v>66360</v>
      </c>
      <c r="O317" s="52">
        <v>35040</v>
      </c>
      <c r="P317" s="47"/>
    </row>
    <row r="318" spans="1:16" ht="36" customHeight="1" x14ac:dyDescent="0.2">
      <c r="A318" s="187"/>
      <c r="B318" s="182"/>
      <c r="C318" s="188"/>
      <c r="D318" s="4">
        <v>2593</v>
      </c>
      <c r="E318" s="45" t="s">
        <v>266</v>
      </c>
      <c r="F318" s="52">
        <v>26</v>
      </c>
      <c r="G318" s="53">
        <v>0</v>
      </c>
      <c r="H318" s="53">
        <v>0</v>
      </c>
      <c r="I318" s="52">
        <v>34.666666666666664</v>
      </c>
      <c r="J318" s="52">
        <v>34.666666666666664</v>
      </c>
      <c r="K318" s="53">
        <v>0</v>
      </c>
      <c r="L318" s="53">
        <v>0</v>
      </c>
      <c r="M318" s="52">
        <v>551512</v>
      </c>
      <c r="N318" s="52">
        <v>206544</v>
      </c>
      <c r="O318" s="52">
        <v>344968</v>
      </c>
      <c r="P318" s="47"/>
    </row>
    <row r="319" spans="1:16" ht="55.5" customHeight="1" x14ac:dyDescent="0.2">
      <c r="A319" s="187"/>
      <c r="B319" s="182"/>
      <c r="C319" s="188"/>
      <c r="D319" s="4">
        <v>2599</v>
      </c>
      <c r="E319" s="45" t="s">
        <v>267</v>
      </c>
      <c r="F319" s="52">
        <v>10.000000000000002</v>
      </c>
      <c r="G319" s="52">
        <v>40.799999999999997</v>
      </c>
      <c r="H319" s="52">
        <v>269640</v>
      </c>
      <c r="I319" s="52">
        <v>11.000000000000002</v>
      </c>
      <c r="J319" s="52">
        <v>51.800000000000004</v>
      </c>
      <c r="K319" s="53">
        <v>0</v>
      </c>
      <c r="L319" s="53">
        <v>0</v>
      </c>
      <c r="M319" s="52">
        <v>4483152</v>
      </c>
      <c r="N319" s="52">
        <v>3503277.5999999996</v>
      </c>
      <c r="O319" s="52">
        <v>979874.39999999991</v>
      </c>
      <c r="P319" s="47"/>
    </row>
    <row r="320" spans="1:16" x14ac:dyDescent="0.2">
      <c r="A320" s="187"/>
      <c r="B320" s="180" t="s">
        <v>6</v>
      </c>
      <c r="C320" s="180"/>
      <c r="D320" s="180"/>
      <c r="E320" s="180"/>
      <c r="F320" s="55">
        <v>537</v>
      </c>
      <c r="G320" s="55">
        <v>1010.55</v>
      </c>
      <c r="H320" s="55">
        <v>6236340</v>
      </c>
      <c r="I320" s="55">
        <v>577.91666666666663</v>
      </c>
      <c r="J320" s="55">
        <v>1588.4666666666667</v>
      </c>
      <c r="K320" s="56">
        <v>0</v>
      </c>
      <c r="L320" s="56">
        <v>0</v>
      </c>
      <c r="M320" s="55">
        <v>43164439</v>
      </c>
      <c r="N320" s="55">
        <v>25137681.600000001</v>
      </c>
      <c r="O320" s="55">
        <v>18026757.399999999</v>
      </c>
      <c r="P320" s="47"/>
    </row>
    <row r="321" spans="1:17" ht="28.5" customHeight="1" x14ac:dyDescent="0.2">
      <c r="A321" s="57"/>
      <c r="B321" s="57"/>
      <c r="C321" s="155" t="s">
        <v>332</v>
      </c>
      <c r="D321" s="155"/>
      <c r="E321" s="155"/>
      <c r="F321" s="155"/>
      <c r="G321" s="155"/>
      <c r="H321" s="155"/>
      <c r="I321" s="155"/>
      <c r="J321" s="155"/>
      <c r="K321" s="155"/>
      <c r="L321" s="155"/>
      <c r="M321" s="155"/>
      <c r="N321" s="155"/>
      <c r="O321" s="155"/>
      <c r="P321" s="155"/>
      <c r="Q321" s="155"/>
    </row>
    <row r="322" spans="1:17" ht="41.25" customHeight="1" x14ac:dyDescent="0.2">
      <c r="A322" s="145" t="s">
        <v>333</v>
      </c>
      <c r="B322" s="145"/>
      <c r="C322" s="145"/>
      <c r="D322" s="145"/>
      <c r="E322" s="145"/>
      <c r="F322" s="145"/>
      <c r="G322" s="145"/>
      <c r="H322" s="145"/>
      <c r="I322" s="145"/>
      <c r="J322" s="145"/>
      <c r="K322" s="145"/>
      <c r="L322" s="145"/>
      <c r="M322" s="145"/>
      <c r="N322" s="145"/>
      <c r="O322" s="145"/>
      <c r="P322" s="47"/>
    </row>
    <row r="323" spans="1:17" x14ac:dyDescent="0.2">
      <c r="A323" s="183" t="s">
        <v>341</v>
      </c>
      <c r="B323" s="183"/>
      <c r="C323" s="183"/>
      <c r="D323" s="183"/>
      <c r="E323" s="183"/>
      <c r="F323" s="183"/>
      <c r="G323" s="183"/>
      <c r="H323" s="183"/>
      <c r="I323" s="183"/>
      <c r="J323" s="183"/>
      <c r="K323" s="183"/>
      <c r="L323" s="183"/>
      <c r="M323" s="183"/>
      <c r="N323" s="183"/>
      <c r="O323" s="51" t="s">
        <v>8</v>
      </c>
      <c r="P323" s="47"/>
    </row>
    <row r="324" spans="1:17" ht="60" customHeight="1" x14ac:dyDescent="0.2">
      <c r="A324" s="184" t="s">
        <v>180</v>
      </c>
      <c r="B324" s="184" t="s">
        <v>330</v>
      </c>
      <c r="C324" s="184"/>
      <c r="D324" s="184" t="s">
        <v>277</v>
      </c>
      <c r="E324" s="184"/>
      <c r="F324" s="12" t="s">
        <v>11</v>
      </c>
      <c r="G324" s="12" t="s">
        <v>12</v>
      </c>
      <c r="H324" s="12" t="s">
        <v>13</v>
      </c>
      <c r="I324" s="12" t="s">
        <v>14</v>
      </c>
      <c r="J324" s="12" t="s">
        <v>15</v>
      </c>
      <c r="K324" s="12" t="s">
        <v>16</v>
      </c>
      <c r="L324" s="12" t="s">
        <v>17</v>
      </c>
      <c r="M324" s="12" t="s">
        <v>18</v>
      </c>
      <c r="N324" s="12" t="s">
        <v>19</v>
      </c>
      <c r="O324" s="12" t="s">
        <v>20</v>
      </c>
      <c r="P324" s="47"/>
    </row>
    <row r="325" spans="1:17" ht="39" customHeight="1" x14ac:dyDescent="0.2">
      <c r="A325" s="184"/>
      <c r="B325" s="184"/>
      <c r="C325" s="184"/>
      <c r="D325" s="184"/>
      <c r="E325" s="184"/>
      <c r="F325" s="12" t="s">
        <v>1</v>
      </c>
      <c r="G325" s="12" t="s">
        <v>2</v>
      </c>
      <c r="H325" s="12" t="s">
        <v>23</v>
      </c>
      <c r="I325" s="12" t="s">
        <v>334</v>
      </c>
      <c r="J325" s="12" t="s">
        <v>25</v>
      </c>
      <c r="K325" s="12" t="s">
        <v>26</v>
      </c>
      <c r="L325" s="12" t="s">
        <v>27</v>
      </c>
      <c r="M325" s="12" t="s">
        <v>28</v>
      </c>
      <c r="N325" s="12" t="s">
        <v>29</v>
      </c>
      <c r="O325" s="12" t="s">
        <v>0</v>
      </c>
      <c r="P325" s="47"/>
    </row>
    <row r="326" spans="1:17" ht="60" customHeight="1" x14ac:dyDescent="0.2">
      <c r="A326" s="186" t="s">
        <v>321</v>
      </c>
      <c r="B326" s="182">
        <v>26</v>
      </c>
      <c r="C326" s="188" t="s">
        <v>307</v>
      </c>
      <c r="D326" s="4">
        <v>2660</v>
      </c>
      <c r="E326" s="45" t="s">
        <v>268</v>
      </c>
      <c r="F326" s="52">
        <v>1</v>
      </c>
      <c r="G326" s="52">
        <v>1</v>
      </c>
      <c r="H326" s="52">
        <v>6000</v>
      </c>
      <c r="I326" s="52">
        <v>1</v>
      </c>
      <c r="J326" s="52">
        <v>2</v>
      </c>
      <c r="K326" s="53">
        <v>0</v>
      </c>
      <c r="L326" s="53">
        <v>0</v>
      </c>
      <c r="M326" s="52">
        <v>95040</v>
      </c>
      <c r="N326" s="52">
        <v>58476</v>
      </c>
      <c r="O326" s="52">
        <v>36564</v>
      </c>
      <c r="P326" s="47"/>
    </row>
    <row r="327" spans="1:17" x14ac:dyDescent="0.2">
      <c r="A327" s="187"/>
      <c r="B327" s="182"/>
      <c r="C327" s="188"/>
      <c r="D327" s="4">
        <v>2670</v>
      </c>
      <c r="E327" s="45" t="s">
        <v>269</v>
      </c>
      <c r="F327" s="52">
        <v>20</v>
      </c>
      <c r="G327" s="52">
        <v>33.333333333333336</v>
      </c>
      <c r="H327" s="52">
        <v>196000</v>
      </c>
      <c r="I327" s="52">
        <v>20</v>
      </c>
      <c r="J327" s="52">
        <v>53.333333333333336</v>
      </c>
      <c r="K327" s="53">
        <v>0</v>
      </c>
      <c r="L327" s="53">
        <v>0</v>
      </c>
      <c r="M327" s="52">
        <v>1514400</v>
      </c>
      <c r="N327" s="52">
        <v>693440</v>
      </c>
      <c r="O327" s="52">
        <v>820960</v>
      </c>
      <c r="P327" s="47"/>
    </row>
    <row r="328" spans="1:17" x14ac:dyDescent="0.2">
      <c r="A328" s="187"/>
      <c r="B328" s="180" t="s">
        <v>6</v>
      </c>
      <c r="C328" s="180"/>
      <c r="D328" s="180"/>
      <c r="E328" s="180"/>
      <c r="F328" s="55">
        <v>21</v>
      </c>
      <c r="G328" s="55">
        <v>34.333333333333336</v>
      </c>
      <c r="H328" s="55">
        <v>202000</v>
      </c>
      <c r="I328" s="55">
        <v>21</v>
      </c>
      <c r="J328" s="55">
        <v>55.333333333333336</v>
      </c>
      <c r="K328" s="56">
        <v>0</v>
      </c>
      <c r="L328" s="56">
        <v>0</v>
      </c>
      <c r="M328" s="55">
        <v>1609440</v>
      </c>
      <c r="N328" s="55">
        <v>751916</v>
      </c>
      <c r="O328" s="55">
        <v>857524</v>
      </c>
      <c r="P328" s="47"/>
    </row>
    <row r="329" spans="1:17" ht="34.5" customHeight="1" x14ac:dyDescent="0.2">
      <c r="A329" s="187"/>
      <c r="B329" s="4">
        <v>27</v>
      </c>
      <c r="C329" s="45" t="s">
        <v>310</v>
      </c>
      <c r="D329" s="4">
        <v>2750</v>
      </c>
      <c r="E329" s="45" t="s">
        <v>270</v>
      </c>
      <c r="F329" s="52">
        <v>7</v>
      </c>
      <c r="G329" s="52">
        <v>7</v>
      </c>
      <c r="H329" s="52">
        <v>25200</v>
      </c>
      <c r="I329" s="52">
        <v>7</v>
      </c>
      <c r="J329" s="52">
        <v>14</v>
      </c>
      <c r="K329" s="53">
        <v>0</v>
      </c>
      <c r="L329" s="53">
        <v>0</v>
      </c>
      <c r="M329" s="52">
        <v>628600</v>
      </c>
      <c r="N329" s="52">
        <v>436240</v>
      </c>
      <c r="O329" s="52">
        <v>192360.00000000003</v>
      </c>
      <c r="P329" s="47"/>
    </row>
    <row r="330" spans="1:17" x14ac:dyDescent="0.2">
      <c r="A330" s="187"/>
      <c r="B330" s="180" t="s">
        <v>6</v>
      </c>
      <c r="C330" s="180"/>
      <c r="D330" s="180"/>
      <c r="E330" s="180"/>
      <c r="F330" s="55">
        <v>7</v>
      </c>
      <c r="G330" s="55">
        <v>7</v>
      </c>
      <c r="H330" s="55">
        <v>25200</v>
      </c>
      <c r="I330" s="55">
        <v>7</v>
      </c>
      <c r="J330" s="55">
        <v>14</v>
      </c>
      <c r="K330" s="56">
        <v>0</v>
      </c>
      <c r="L330" s="56">
        <v>0</v>
      </c>
      <c r="M330" s="55">
        <v>628600</v>
      </c>
      <c r="N330" s="55">
        <v>436240</v>
      </c>
      <c r="O330" s="55">
        <v>192360.00000000003</v>
      </c>
      <c r="P330" s="47"/>
    </row>
    <row r="331" spans="1:17" ht="21.75" customHeight="1" x14ac:dyDescent="0.2">
      <c r="A331" s="187"/>
      <c r="B331" s="4">
        <v>31</v>
      </c>
      <c r="C331" s="45" t="s">
        <v>308</v>
      </c>
      <c r="D331" s="4">
        <v>3100</v>
      </c>
      <c r="E331" s="45" t="s">
        <v>273</v>
      </c>
      <c r="F331" s="52">
        <v>333</v>
      </c>
      <c r="G331" s="52">
        <v>721.5</v>
      </c>
      <c r="H331" s="52">
        <v>4184700</v>
      </c>
      <c r="I331" s="52">
        <v>351.5</v>
      </c>
      <c r="J331" s="52">
        <v>1073</v>
      </c>
      <c r="K331" s="53">
        <v>0</v>
      </c>
      <c r="L331" s="53">
        <v>0</v>
      </c>
      <c r="M331" s="52">
        <v>27619908</v>
      </c>
      <c r="N331" s="52">
        <v>13125084</v>
      </c>
      <c r="O331" s="52">
        <v>14494824</v>
      </c>
      <c r="P331" s="47"/>
    </row>
    <row r="332" spans="1:17" x14ac:dyDescent="0.2">
      <c r="A332" s="187"/>
      <c r="B332" s="180" t="s">
        <v>6</v>
      </c>
      <c r="C332" s="180"/>
      <c r="D332" s="180"/>
      <c r="E332" s="180"/>
      <c r="F332" s="55">
        <v>333</v>
      </c>
      <c r="G332" s="55">
        <v>721.5</v>
      </c>
      <c r="H332" s="55">
        <v>4184700</v>
      </c>
      <c r="I332" s="55">
        <v>351.5</v>
      </c>
      <c r="J332" s="55">
        <v>1073</v>
      </c>
      <c r="K332" s="56">
        <v>0</v>
      </c>
      <c r="L332" s="56">
        <v>0</v>
      </c>
      <c r="M332" s="55">
        <v>27619908</v>
      </c>
      <c r="N332" s="55">
        <v>13125084</v>
      </c>
      <c r="O332" s="55">
        <v>14494824</v>
      </c>
      <c r="P332" s="47"/>
    </row>
    <row r="333" spans="1:17" ht="36" customHeight="1" x14ac:dyDescent="0.2">
      <c r="A333" s="187"/>
      <c r="B333" s="4">
        <v>32</v>
      </c>
      <c r="C333" s="45" t="s">
        <v>313</v>
      </c>
      <c r="D333" s="4">
        <v>3290</v>
      </c>
      <c r="E333" s="45" t="s">
        <v>274</v>
      </c>
      <c r="F333" s="52">
        <v>3</v>
      </c>
      <c r="G333" s="52">
        <v>3</v>
      </c>
      <c r="H333" s="52">
        <v>16200</v>
      </c>
      <c r="I333" s="52">
        <v>3</v>
      </c>
      <c r="J333" s="52">
        <v>6</v>
      </c>
      <c r="K333" s="53">
        <v>0</v>
      </c>
      <c r="L333" s="53">
        <v>0</v>
      </c>
      <c r="M333" s="52">
        <v>153000</v>
      </c>
      <c r="N333" s="52">
        <v>77136</v>
      </c>
      <c r="O333" s="52">
        <v>75864</v>
      </c>
      <c r="P333" s="47"/>
    </row>
    <row r="334" spans="1:17" x14ac:dyDescent="0.2">
      <c r="A334" s="187"/>
      <c r="B334" s="180" t="s">
        <v>6</v>
      </c>
      <c r="C334" s="180"/>
      <c r="D334" s="180"/>
      <c r="E334" s="180"/>
      <c r="F334" s="55">
        <v>3</v>
      </c>
      <c r="G334" s="55">
        <v>3</v>
      </c>
      <c r="H334" s="55">
        <v>16200</v>
      </c>
      <c r="I334" s="55">
        <v>3</v>
      </c>
      <c r="J334" s="55">
        <v>6</v>
      </c>
      <c r="K334" s="55"/>
      <c r="L334" s="55"/>
      <c r="M334" s="55">
        <v>153000</v>
      </c>
      <c r="N334" s="55">
        <v>77136</v>
      </c>
      <c r="O334" s="55">
        <v>75864</v>
      </c>
      <c r="P334" s="47"/>
    </row>
    <row r="335" spans="1:17" x14ac:dyDescent="0.25">
      <c r="A335" s="189" t="s">
        <v>331</v>
      </c>
      <c r="B335" s="189"/>
      <c r="C335" s="189"/>
      <c r="D335" s="189"/>
      <c r="E335" s="189"/>
      <c r="F335" s="55">
        <v>2027</v>
      </c>
      <c r="G335" s="55">
        <v>4490.4975108225099</v>
      </c>
      <c r="H335" s="55">
        <v>28587401</v>
      </c>
      <c r="I335" s="55">
        <v>2206.5166666666669</v>
      </c>
      <c r="J335" s="55">
        <v>6697.0141774891772</v>
      </c>
      <c r="K335" s="55">
        <v>5</v>
      </c>
      <c r="L335" s="55">
        <v>64</v>
      </c>
      <c r="M335" s="55">
        <v>202549162.03896105</v>
      </c>
      <c r="N335" s="55">
        <v>114925726.14935064</v>
      </c>
      <c r="O335" s="55">
        <v>87623435.88961038</v>
      </c>
      <c r="P335" s="47"/>
    </row>
    <row r="336" spans="1:17" ht="30" customHeight="1" x14ac:dyDescent="0.2">
      <c r="A336" s="187" t="s">
        <v>322</v>
      </c>
      <c r="B336" s="182">
        <v>10</v>
      </c>
      <c r="C336" s="188" t="s">
        <v>296</v>
      </c>
      <c r="D336" s="4">
        <v>1040</v>
      </c>
      <c r="E336" s="45" t="s">
        <v>229</v>
      </c>
      <c r="F336" s="52">
        <v>3</v>
      </c>
      <c r="G336" s="52">
        <v>8</v>
      </c>
      <c r="H336" s="52">
        <v>50400</v>
      </c>
      <c r="I336" s="52">
        <v>4</v>
      </c>
      <c r="J336" s="52">
        <v>12</v>
      </c>
      <c r="K336" s="53">
        <v>0</v>
      </c>
      <c r="L336" s="53">
        <v>0</v>
      </c>
      <c r="M336" s="52">
        <v>1468800</v>
      </c>
      <c r="N336" s="52">
        <v>442428</v>
      </c>
      <c r="O336" s="52">
        <v>1026372</v>
      </c>
      <c r="P336" s="47"/>
    </row>
    <row r="337" spans="1:17" ht="24" customHeight="1" x14ac:dyDescent="0.2">
      <c r="A337" s="187"/>
      <c r="B337" s="182"/>
      <c r="C337" s="188"/>
      <c r="D337" s="4">
        <v>1071</v>
      </c>
      <c r="E337" s="45" t="s">
        <v>79</v>
      </c>
      <c r="F337" s="52">
        <v>481.00000000000017</v>
      </c>
      <c r="G337" s="52">
        <v>2024.2083333333328</v>
      </c>
      <c r="H337" s="52">
        <v>15899455</v>
      </c>
      <c r="I337" s="52">
        <v>521.08333333333337</v>
      </c>
      <c r="J337" s="52">
        <v>2545.291666666667</v>
      </c>
      <c r="K337" s="53">
        <v>0</v>
      </c>
      <c r="L337" s="53">
        <v>0</v>
      </c>
      <c r="M337" s="52">
        <v>98665125</v>
      </c>
      <c r="N337" s="52">
        <v>48099759.5</v>
      </c>
      <c r="O337" s="52">
        <v>50565365.5</v>
      </c>
      <c r="P337" s="47"/>
    </row>
    <row r="338" spans="1:17" ht="46.5" customHeight="1" x14ac:dyDescent="0.2">
      <c r="A338" s="187"/>
      <c r="B338" s="182"/>
      <c r="C338" s="188"/>
      <c r="D338" s="4">
        <v>1073</v>
      </c>
      <c r="E338" s="45" t="s">
        <v>232</v>
      </c>
      <c r="F338" s="52">
        <v>26</v>
      </c>
      <c r="G338" s="52">
        <v>45.5</v>
      </c>
      <c r="H338" s="52">
        <v>247000</v>
      </c>
      <c r="I338" s="52">
        <v>26</v>
      </c>
      <c r="J338" s="52">
        <v>71.5</v>
      </c>
      <c r="K338" s="53">
        <v>0</v>
      </c>
      <c r="L338" s="53">
        <v>0</v>
      </c>
      <c r="M338" s="52">
        <v>2887703</v>
      </c>
      <c r="N338" s="52">
        <v>1406028</v>
      </c>
      <c r="O338" s="52">
        <v>1481675</v>
      </c>
      <c r="P338" s="47"/>
    </row>
    <row r="339" spans="1:17" ht="42.75" customHeight="1" x14ac:dyDescent="0.2">
      <c r="A339" s="187"/>
      <c r="B339" s="182"/>
      <c r="C339" s="188"/>
      <c r="D339" s="4">
        <v>1079</v>
      </c>
      <c r="E339" s="45" t="s">
        <v>234</v>
      </c>
      <c r="F339" s="52">
        <v>13</v>
      </c>
      <c r="G339" s="52">
        <v>13</v>
      </c>
      <c r="H339" s="52">
        <v>81900</v>
      </c>
      <c r="I339" s="52">
        <v>13</v>
      </c>
      <c r="J339" s="52">
        <v>26</v>
      </c>
      <c r="K339" s="53">
        <v>0</v>
      </c>
      <c r="L339" s="53">
        <v>0</v>
      </c>
      <c r="M339" s="52">
        <v>2246400</v>
      </c>
      <c r="N339" s="52">
        <v>215397</v>
      </c>
      <c r="O339" s="52">
        <v>2031003</v>
      </c>
      <c r="P339" s="47"/>
    </row>
    <row r="340" spans="1:17" x14ac:dyDescent="0.2">
      <c r="A340" s="187"/>
      <c r="B340" s="180" t="s">
        <v>6</v>
      </c>
      <c r="C340" s="180"/>
      <c r="D340" s="180"/>
      <c r="E340" s="180"/>
      <c r="F340" s="55">
        <v>523.00000000000023</v>
      </c>
      <c r="G340" s="55">
        <v>2090.708333333333</v>
      </c>
      <c r="H340" s="55">
        <v>16278755</v>
      </c>
      <c r="I340" s="55">
        <v>564.08333333333337</v>
      </c>
      <c r="J340" s="55">
        <v>2654.791666666667</v>
      </c>
      <c r="K340" s="56">
        <v>0</v>
      </c>
      <c r="L340" s="56">
        <v>0</v>
      </c>
      <c r="M340" s="55">
        <v>105268028</v>
      </c>
      <c r="N340" s="55">
        <v>50163612.5</v>
      </c>
      <c r="O340" s="55">
        <v>55104415.5</v>
      </c>
      <c r="P340" s="47"/>
    </row>
    <row r="341" spans="1:17" ht="40.5" customHeight="1" x14ac:dyDescent="0.2">
      <c r="A341" s="187"/>
      <c r="B341" s="4">
        <v>11</v>
      </c>
      <c r="C341" s="45" t="s">
        <v>297</v>
      </c>
      <c r="D341" s="4">
        <v>1104</v>
      </c>
      <c r="E341" s="45" t="s">
        <v>236</v>
      </c>
      <c r="F341" s="52">
        <v>1</v>
      </c>
      <c r="G341" s="52">
        <v>8</v>
      </c>
      <c r="H341" s="52">
        <v>66000</v>
      </c>
      <c r="I341" s="52">
        <v>1</v>
      </c>
      <c r="J341" s="52">
        <v>9</v>
      </c>
      <c r="K341" s="53">
        <v>0</v>
      </c>
      <c r="L341" s="53">
        <v>0</v>
      </c>
      <c r="M341" s="52">
        <v>855000</v>
      </c>
      <c r="N341" s="52">
        <v>372480</v>
      </c>
      <c r="O341" s="52">
        <v>482520</v>
      </c>
      <c r="P341" s="47"/>
    </row>
    <row r="342" spans="1:17" x14ac:dyDescent="0.2">
      <c r="A342" s="187"/>
      <c r="B342" s="180" t="s">
        <v>6</v>
      </c>
      <c r="C342" s="180"/>
      <c r="D342" s="180"/>
      <c r="E342" s="180"/>
      <c r="F342" s="55">
        <v>1</v>
      </c>
      <c r="G342" s="55">
        <v>8</v>
      </c>
      <c r="H342" s="55">
        <v>66000</v>
      </c>
      <c r="I342" s="55">
        <v>1</v>
      </c>
      <c r="J342" s="55">
        <v>9</v>
      </c>
      <c r="K342" s="56">
        <v>0</v>
      </c>
      <c r="L342" s="56">
        <v>0</v>
      </c>
      <c r="M342" s="55">
        <v>855000</v>
      </c>
      <c r="N342" s="55">
        <v>372480</v>
      </c>
      <c r="O342" s="55">
        <v>482520</v>
      </c>
      <c r="P342" s="47"/>
    </row>
    <row r="343" spans="1:17" ht="38.25" customHeight="1" x14ac:dyDescent="0.2">
      <c r="A343" s="187"/>
      <c r="B343" s="4">
        <v>13</v>
      </c>
      <c r="C343" s="45" t="s">
        <v>298</v>
      </c>
      <c r="D343" s="4">
        <v>1392</v>
      </c>
      <c r="E343" s="45" t="s">
        <v>237</v>
      </c>
      <c r="F343" s="52">
        <v>25</v>
      </c>
      <c r="G343" s="52">
        <v>8.3333333333333339</v>
      </c>
      <c r="H343" s="52">
        <v>25000</v>
      </c>
      <c r="I343" s="52">
        <v>33.333333333333336</v>
      </c>
      <c r="J343" s="52">
        <v>41.666666666666671</v>
      </c>
      <c r="K343" s="53">
        <v>0</v>
      </c>
      <c r="L343" s="53">
        <v>0</v>
      </c>
      <c r="M343" s="52">
        <v>824500</v>
      </c>
      <c r="N343" s="52">
        <v>453733.33333333337</v>
      </c>
      <c r="O343" s="52">
        <v>370766.66666666674</v>
      </c>
      <c r="P343" s="47"/>
    </row>
    <row r="344" spans="1:17" x14ac:dyDescent="0.2">
      <c r="A344" s="187"/>
      <c r="B344" s="180" t="s">
        <v>6</v>
      </c>
      <c r="C344" s="180"/>
      <c r="D344" s="180"/>
      <c r="E344" s="180"/>
      <c r="F344" s="55">
        <v>25</v>
      </c>
      <c r="G344" s="55">
        <v>8.3333333333333339</v>
      </c>
      <c r="H344" s="55">
        <v>25000</v>
      </c>
      <c r="I344" s="55">
        <v>33.333333333333336</v>
      </c>
      <c r="J344" s="55">
        <v>41.666666666666671</v>
      </c>
      <c r="K344" s="56">
        <v>0</v>
      </c>
      <c r="L344" s="56">
        <v>0</v>
      </c>
      <c r="M344" s="55">
        <v>824500</v>
      </c>
      <c r="N344" s="55">
        <v>453733.33333333337</v>
      </c>
      <c r="O344" s="55">
        <v>370766.66666666674</v>
      </c>
      <c r="P344" s="47"/>
    </row>
    <row r="345" spans="1:17" ht="45" x14ac:dyDescent="0.2">
      <c r="A345" s="187"/>
      <c r="B345" s="4">
        <v>14</v>
      </c>
      <c r="C345" s="45" t="s">
        <v>299</v>
      </c>
      <c r="D345" s="4">
        <v>1410</v>
      </c>
      <c r="E345" s="45" t="s">
        <v>239</v>
      </c>
      <c r="F345" s="52">
        <v>30</v>
      </c>
      <c r="G345" s="52">
        <v>30</v>
      </c>
      <c r="H345" s="52">
        <v>135000</v>
      </c>
      <c r="I345" s="52">
        <v>30</v>
      </c>
      <c r="J345" s="52">
        <v>60</v>
      </c>
      <c r="K345" s="53">
        <v>0</v>
      </c>
      <c r="L345" s="53">
        <v>0</v>
      </c>
      <c r="M345" s="52">
        <v>1030000</v>
      </c>
      <c r="N345" s="52">
        <v>629310</v>
      </c>
      <c r="O345" s="52">
        <v>400690</v>
      </c>
      <c r="P345" s="47"/>
    </row>
    <row r="346" spans="1:17" x14ac:dyDescent="0.2">
      <c r="A346" s="187"/>
      <c r="B346" s="180" t="s">
        <v>6</v>
      </c>
      <c r="C346" s="180"/>
      <c r="D346" s="180"/>
      <c r="E346" s="180"/>
      <c r="F346" s="55">
        <v>30</v>
      </c>
      <c r="G346" s="55">
        <v>30</v>
      </c>
      <c r="H346" s="55">
        <v>135000</v>
      </c>
      <c r="I346" s="55">
        <v>30</v>
      </c>
      <c r="J346" s="55">
        <v>60</v>
      </c>
      <c r="K346" s="56">
        <v>0</v>
      </c>
      <c r="L346" s="56">
        <v>0</v>
      </c>
      <c r="M346" s="55">
        <v>1030000</v>
      </c>
      <c r="N346" s="55">
        <v>629310</v>
      </c>
      <c r="O346" s="55">
        <v>400690</v>
      </c>
      <c r="P346" s="47"/>
    </row>
    <row r="347" spans="1:17" ht="45" x14ac:dyDescent="0.2">
      <c r="A347" s="187"/>
      <c r="B347" s="4">
        <v>16</v>
      </c>
      <c r="C347" s="45" t="s">
        <v>300</v>
      </c>
      <c r="D347" s="4">
        <v>1622</v>
      </c>
      <c r="E347" s="45" t="s">
        <v>244</v>
      </c>
      <c r="F347" s="52">
        <v>20</v>
      </c>
      <c r="G347" s="52">
        <v>23.333333333333336</v>
      </c>
      <c r="H347" s="52">
        <v>119333</v>
      </c>
      <c r="I347" s="52">
        <v>23.333333333333336</v>
      </c>
      <c r="J347" s="52">
        <v>46.666666666666671</v>
      </c>
      <c r="K347" s="53">
        <v>0</v>
      </c>
      <c r="L347" s="53">
        <v>0</v>
      </c>
      <c r="M347" s="52">
        <v>1182733.3333333335</v>
      </c>
      <c r="N347" s="52">
        <v>459066.66666666669</v>
      </c>
      <c r="O347" s="52">
        <v>723666.66666666674</v>
      </c>
      <c r="P347" s="47"/>
    </row>
    <row r="348" spans="1:17" x14ac:dyDescent="0.2">
      <c r="A348" s="187"/>
      <c r="B348" s="180" t="s">
        <v>6</v>
      </c>
      <c r="C348" s="180"/>
      <c r="D348" s="180"/>
      <c r="E348" s="180"/>
      <c r="F348" s="55">
        <v>20</v>
      </c>
      <c r="G348" s="55">
        <v>23.333333333333336</v>
      </c>
      <c r="H348" s="55">
        <v>119333</v>
      </c>
      <c r="I348" s="55">
        <v>23.333333333333336</v>
      </c>
      <c r="J348" s="55">
        <v>46.666666666666671</v>
      </c>
      <c r="K348" s="53">
        <v>0</v>
      </c>
      <c r="L348" s="53">
        <v>0</v>
      </c>
      <c r="M348" s="55">
        <v>1182733.3333333335</v>
      </c>
      <c r="N348" s="55">
        <v>459066.66666666669</v>
      </c>
      <c r="O348" s="55">
        <v>723666.66666666674</v>
      </c>
      <c r="P348" s="47"/>
    </row>
    <row r="349" spans="1:17" ht="30" x14ac:dyDescent="0.2">
      <c r="A349" s="187"/>
      <c r="B349" s="4">
        <v>18</v>
      </c>
      <c r="C349" s="45" t="s">
        <v>301</v>
      </c>
      <c r="D349" s="4">
        <v>1811</v>
      </c>
      <c r="E349" s="45" t="s">
        <v>248</v>
      </c>
      <c r="F349" s="52">
        <v>18</v>
      </c>
      <c r="G349" s="52">
        <v>36</v>
      </c>
      <c r="H349" s="52">
        <v>140400</v>
      </c>
      <c r="I349" s="52">
        <v>18</v>
      </c>
      <c r="J349" s="52">
        <v>54</v>
      </c>
      <c r="K349" s="53">
        <v>0</v>
      </c>
      <c r="L349" s="53">
        <v>0</v>
      </c>
      <c r="M349" s="52">
        <v>1626984</v>
      </c>
      <c r="N349" s="52">
        <v>442800</v>
      </c>
      <c r="O349" s="52">
        <v>1184184</v>
      </c>
      <c r="P349" s="47"/>
    </row>
    <row r="350" spans="1:17" x14ac:dyDescent="0.2">
      <c r="A350" s="187"/>
      <c r="B350" s="180" t="s">
        <v>6</v>
      </c>
      <c r="C350" s="180"/>
      <c r="D350" s="180"/>
      <c r="E350" s="180"/>
      <c r="F350" s="55">
        <v>18</v>
      </c>
      <c r="G350" s="55">
        <v>36</v>
      </c>
      <c r="H350" s="55">
        <v>140400</v>
      </c>
      <c r="I350" s="55">
        <v>18</v>
      </c>
      <c r="J350" s="55">
        <v>54</v>
      </c>
      <c r="K350" s="53">
        <v>0</v>
      </c>
      <c r="L350" s="53">
        <v>0</v>
      </c>
      <c r="M350" s="55">
        <v>1626984</v>
      </c>
      <c r="N350" s="55">
        <v>442800</v>
      </c>
      <c r="O350" s="55">
        <v>1184184</v>
      </c>
      <c r="P350" s="47"/>
    </row>
    <row r="351" spans="1:17" ht="26.25" customHeight="1" x14ac:dyDescent="0.2">
      <c r="A351" s="57"/>
      <c r="B351" s="57"/>
      <c r="C351" s="155" t="s">
        <v>332</v>
      </c>
      <c r="D351" s="155"/>
      <c r="E351" s="155"/>
      <c r="F351" s="155"/>
      <c r="G351" s="155"/>
      <c r="H351" s="155"/>
      <c r="I351" s="155"/>
      <c r="J351" s="155"/>
      <c r="K351" s="155"/>
      <c r="L351" s="155"/>
      <c r="M351" s="155"/>
      <c r="N351" s="155"/>
      <c r="O351" s="155"/>
      <c r="P351" s="155"/>
      <c r="Q351" s="155"/>
    </row>
    <row r="352" spans="1:17" ht="33.75" customHeight="1" x14ac:dyDescent="0.2">
      <c r="A352" s="145" t="s">
        <v>333</v>
      </c>
      <c r="B352" s="145"/>
      <c r="C352" s="145"/>
      <c r="D352" s="145"/>
      <c r="E352" s="145"/>
      <c r="F352" s="145"/>
      <c r="G352" s="145"/>
      <c r="H352" s="145"/>
      <c r="I352" s="145"/>
      <c r="J352" s="145"/>
      <c r="K352" s="145"/>
      <c r="L352" s="145"/>
      <c r="M352" s="145"/>
      <c r="N352" s="145"/>
      <c r="O352" s="145"/>
      <c r="P352" s="47"/>
    </row>
    <row r="353" spans="1:16" ht="23.25" customHeight="1" x14ac:dyDescent="0.2">
      <c r="A353" s="183" t="s">
        <v>341</v>
      </c>
      <c r="B353" s="183"/>
      <c r="C353" s="183"/>
      <c r="D353" s="183"/>
      <c r="E353" s="183"/>
      <c r="F353" s="183"/>
      <c r="G353" s="183"/>
      <c r="H353" s="183"/>
      <c r="I353" s="183"/>
      <c r="J353" s="183"/>
      <c r="K353" s="183"/>
      <c r="L353" s="183"/>
      <c r="M353" s="183"/>
      <c r="N353" s="183"/>
      <c r="O353" s="51" t="s">
        <v>8</v>
      </c>
      <c r="P353" s="47"/>
    </row>
    <row r="354" spans="1:16" ht="60" customHeight="1" x14ac:dyDescent="0.2">
      <c r="A354" s="184" t="s">
        <v>180</v>
      </c>
      <c r="B354" s="184" t="s">
        <v>330</v>
      </c>
      <c r="C354" s="184"/>
      <c r="D354" s="184" t="s">
        <v>277</v>
      </c>
      <c r="E354" s="184"/>
      <c r="F354" s="12" t="s">
        <v>11</v>
      </c>
      <c r="G354" s="12" t="s">
        <v>12</v>
      </c>
      <c r="H354" s="12" t="s">
        <v>13</v>
      </c>
      <c r="I354" s="12" t="s">
        <v>14</v>
      </c>
      <c r="J354" s="12" t="s">
        <v>15</v>
      </c>
      <c r="K354" s="12" t="s">
        <v>16</v>
      </c>
      <c r="L354" s="12" t="s">
        <v>17</v>
      </c>
      <c r="M354" s="12" t="s">
        <v>18</v>
      </c>
      <c r="N354" s="12" t="s">
        <v>19</v>
      </c>
      <c r="O354" s="12" t="s">
        <v>20</v>
      </c>
      <c r="P354" s="47"/>
    </row>
    <row r="355" spans="1:16" ht="39.75" customHeight="1" x14ac:dyDescent="0.2">
      <c r="A355" s="184"/>
      <c r="B355" s="184"/>
      <c r="C355" s="184"/>
      <c r="D355" s="184"/>
      <c r="E355" s="184"/>
      <c r="F355" s="12" t="s">
        <v>1</v>
      </c>
      <c r="G355" s="12" t="s">
        <v>2</v>
      </c>
      <c r="H355" s="12" t="s">
        <v>23</v>
      </c>
      <c r="I355" s="12" t="s">
        <v>334</v>
      </c>
      <c r="J355" s="12" t="s">
        <v>25</v>
      </c>
      <c r="K355" s="12" t="s">
        <v>26</v>
      </c>
      <c r="L355" s="12" t="s">
        <v>27</v>
      </c>
      <c r="M355" s="12" t="s">
        <v>28</v>
      </c>
      <c r="N355" s="12" t="s">
        <v>29</v>
      </c>
      <c r="O355" s="12" t="s">
        <v>0</v>
      </c>
      <c r="P355" s="47"/>
    </row>
    <row r="356" spans="1:16" ht="72.75" customHeight="1" x14ac:dyDescent="0.2">
      <c r="A356" s="186" t="s">
        <v>322</v>
      </c>
      <c r="B356" s="4">
        <v>20</v>
      </c>
      <c r="C356" s="45" t="s">
        <v>302</v>
      </c>
      <c r="D356" s="4">
        <v>2023</v>
      </c>
      <c r="E356" s="45" t="s">
        <v>253</v>
      </c>
      <c r="F356" s="52">
        <v>2</v>
      </c>
      <c r="G356" s="52">
        <v>12</v>
      </c>
      <c r="H356" s="52">
        <v>77400</v>
      </c>
      <c r="I356" s="52">
        <v>4</v>
      </c>
      <c r="J356" s="52">
        <v>16</v>
      </c>
      <c r="K356" s="53">
        <v>0</v>
      </c>
      <c r="L356" s="53">
        <v>0</v>
      </c>
      <c r="M356" s="52">
        <v>1489680</v>
      </c>
      <c r="N356" s="52">
        <v>945072</v>
      </c>
      <c r="O356" s="52">
        <v>544608</v>
      </c>
      <c r="P356" s="47"/>
    </row>
    <row r="357" spans="1:16" x14ac:dyDescent="0.2">
      <c r="A357" s="187"/>
      <c r="B357" s="180" t="s">
        <v>6</v>
      </c>
      <c r="C357" s="180"/>
      <c r="D357" s="180"/>
      <c r="E357" s="180"/>
      <c r="F357" s="55">
        <v>2</v>
      </c>
      <c r="G357" s="55">
        <v>12</v>
      </c>
      <c r="H357" s="55">
        <v>77400</v>
      </c>
      <c r="I357" s="55">
        <v>4</v>
      </c>
      <c r="J357" s="55">
        <v>16</v>
      </c>
      <c r="K357" s="56">
        <v>0</v>
      </c>
      <c r="L357" s="56">
        <v>0</v>
      </c>
      <c r="M357" s="55">
        <v>1489680</v>
      </c>
      <c r="N357" s="55">
        <v>945072</v>
      </c>
      <c r="O357" s="55">
        <v>544608</v>
      </c>
      <c r="P357" s="47"/>
    </row>
    <row r="358" spans="1:16" ht="30" x14ac:dyDescent="0.2">
      <c r="A358" s="187"/>
      <c r="B358" s="4">
        <v>22</v>
      </c>
      <c r="C358" s="45" t="s">
        <v>303</v>
      </c>
      <c r="D358" s="4">
        <v>2220</v>
      </c>
      <c r="E358" s="45" t="s">
        <v>254</v>
      </c>
      <c r="F358" s="52">
        <v>75</v>
      </c>
      <c r="G358" s="52">
        <v>161</v>
      </c>
      <c r="H358" s="52">
        <v>1186400</v>
      </c>
      <c r="I358" s="52">
        <v>86</v>
      </c>
      <c r="J358" s="52">
        <v>247</v>
      </c>
      <c r="K358" s="53">
        <v>0</v>
      </c>
      <c r="L358" s="53">
        <v>0</v>
      </c>
      <c r="M358" s="52">
        <v>7891350</v>
      </c>
      <c r="N358" s="52">
        <v>4404046</v>
      </c>
      <c r="O358" s="52">
        <v>3487304</v>
      </c>
      <c r="P358" s="47"/>
    </row>
    <row r="359" spans="1:16" x14ac:dyDescent="0.2">
      <c r="A359" s="187"/>
      <c r="B359" s="180" t="s">
        <v>6</v>
      </c>
      <c r="C359" s="180"/>
      <c r="D359" s="180"/>
      <c r="E359" s="180"/>
      <c r="F359" s="55">
        <v>75</v>
      </c>
      <c r="G359" s="55">
        <v>161</v>
      </c>
      <c r="H359" s="55">
        <v>1186400</v>
      </c>
      <c r="I359" s="55">
        <v>86</v>
      </c>
      <c r="J359" s="55">
        <v>247</v>
      </c>
      <c r="K359" s="56">
        <v>0</v>
      </c>
      <c r="L359" s="56">
        <v>0</v>
      </c>
      <c r="M359" s="55">
        <v>7891350</v>
      </c>
      <c r="N359" s="55">
        <v>4404046</v>
      </c>
      <c r="O359" s="55">
        <v>3487304</v>
      </c>
      <c r="P359" s="47"/>
    </row>
    <row r="360" spans="1:16" ht="30" x14ac:dyDescent="0.2">
      <c r="A360" s="187"/>
      <c r="B360" s="182">
        <v>23</v>
      </c>
      <c r="C360" s="188" t="s">
        <v>304</v>
      </c>
      <c r="D360" s="4">
        <v>2395</v>
      </c>
      <c r="E360" s="45" t="s">
        <v>258</v>
      </c>
      <c r="F360" s="52">
        <v>6</v>
      </c>
      <c r="G360" s="52">
        <v>20</v>
      </c>
      <c r="H360" s="52">
        <v>154800</v>
      </c>
      <c r="I360" s="52">
        <v>8</v>
      </c>
      <c r="J360" s="52">
        <v>28</v>
      </c>
      <c r="K360" s="53">
        <v>0</v>
      </c>
      <c r="L360" s="53">
        <v>0</v>
      </c>
      <c r="M360" s="52">
        <v>858000</v>
      </c>
      <c r="N360" s="52">
        <v>462216</v>
      </c>
      <c r="O360" s="52">
        <v>395784</v>
      </c>
      <c r="P360" s="47"/>
    </row>
    <row r="361" spans="1:16" x14ac:dyDescent="0.2">
      <c r="A361" s="187"/>
      <c r="B361" s="182"/>
      <c r="C361" s="188"/>
      <c r="D361" s="4">
        <v>2396</v>
      </c>
      <c r="E361" s="45" t="s">
        <v>259</v>
      </c>
      <c r="F361" s="52">
        <v>1</v>
      </c>
      <c r="G361" s="52">
        <v>3</v>
      </c>
      <c r="H361" s="52">
        <v>23400</v>
      </c>
      <c r="I361" s="52">
        <v>1</v>
      </c>
      <c r="J361" s="52">
        <v>4</v>
      </c>
      <c r="K361" s="53">
        <v>0</v>
      </c>
      <c r="L361" s="53">
        <v>0</v>
      </c>
      <c r="M361" s="52">
        <v>237600</v>
      </c>
      <c r="N361" s="52">
        <v>168000</v>
      </c>
      <c r="O361" s="52">
        <v>69600</v>
      </c>
      <c r="P361" s="47"/>
    </row>
    <row r="362" spans="1:16" x14ac:dyDescent="0.2">
      <c r="A362" s="187"/>
      <c r="B362" s="180" t="s">
        <v>6</v>
      </c>
      <c r="C362" s="180"/>
      <c r="D362" s="180"/>
      <c r="E362" s="180"/>
      <c r="F362" s="55">
        <v>7</v>
      </c>
      <c r="G362" s="55">
        <v>23</v>
      </c>
      <c r="H362" s="55">
        <v>178200</v>
      </c>
      <c r="I362" s="55">
        <v>9</v>
      </c>
      <c r="J362" s="55">
        <v>32</v>
      </c>
      <c r="K362" s="56">
        <v>0</v>
      </c>
      <c r="L362" s="56">
        <v>0</v>
      </c>
      <c r="M362" s="55">
        <v>1095600</v>
      </c>
      <c r="N362" s="55">
        <v>630216</v>
      </c>
      <c r="O362" s="55">
        <v>465384</v>
      </c>
      <c r="P362" s="47"/>
    </row>
    <row r="363" spans="1:16" ht="45" customHeight="1" x14ac:dyDescent="0.2">
      <c r="A363" s="187"/>
      <c r="B363" s="182">
        <v>25</v>
      </c>
      <c r="C363" s="188" t="s">
        <v>306</v>
      </c>
      <c r="D363" s="4">
        <v>2511</v>
      </c>
      <c r="E363" s="45" t="s">
        <v>264</v>
      </c>
      <c r="F363" s="52">
        <v>323.00000000000006</v>
      </c>
      <c r="G363" s="52">
        <v>549.1</v>
      </c>
      <c r="H363" s="52">
        <v>3039430</v>
      </c>
      <c r="I363" s="52">
        <v>355.3</v>
      </c>
      <c r="J363" s="52">
        <v>904.39999999999986</v>
      </c>
      <c r="K363" s="53">
        <v>0</v>
      </c>
      <c r="L363" s="53">
        <v>0</v>
      </c>
      <c r="M363" s="52">
        <v>19161458.199999999</v>
      </c>
      <c r="N363" s="52">
        <v>8930368.5999999996</v>
      </c>
      <c r="O363" s="52">
        <v>10231089.6</v>
      </c>
      <c r="P363" s="47"/>
    </row>
    <row r="364" spans="1:16" ht="30" x14ac:dyDescent="0.2">
      <c r="A364" s="187"/>
      <c r="B364" s="182"/>
      <c r="C364" s="188"/>
      <c r="D364" s="4">
        <v>2593</v>
      </c>
      <c r="E364" s="45" t="s">
        <v>266</v>
      </c>
      <c r="F364" s="52">
        <v>2</v>
      </c>
      <c r="G364" s="52">
        <v>2</v>
      </c>
      <c r="H364" s="52">
        <v>10800</v>
      </c>
      <c r="I364" s="52">
        <v>2</v>
      </c>
      <c r="J364" s="52">
        <v>4</v>
      </c>
      <c r="K364" s="53">
        <v>0</v>
      </c>
      <c r="L364" s="53">
        <v>0</v>
      </c>
      <c r="M364" s="52">
        <v>71460</v>
      </c>
      <c r="N364" s="52">
        <v>35100</v>
      </c>
      <c r="O364" s="52">
        <v>36360</v>
      </c>
      <c r="P364" s="47"/>
    </row>
    <row r="365" spans="1:16" ht="30" x14ac:dyDescent="0.2">
      <c r="A365" s="187"/>
      <c r="B365" s="182"/>
      <c r="C365" s="188"/>
      <c r="D365" s="4">
        <v>2599</v>
      </c>
      <c r="E365" s="45" t="s">
        <v>267</v>
      </c>
      <c r="F365" s="52">
        <v>1</v>
      </c>
      <c r="G365" s="52">
        <v>6</v>
      </c>
      <c r="H365" s="52">
        <v>39600</v>
      </c>
      <c r="I365" s="52">
        <v>1</v>
      </c>
      <c r="J365" s="52">
        <v>7</v>
      </c>
      <c r="K365" s="53">
        <v>0</v>
      </c>
      <c r="L365" s="53">
        <v>0</v>
      </c>
      <c r="M365" s="52">
        <v>132000</v>
      </c>
      <c r="N365" s="52">
        <v>63372</v>
      </c>
      <c r="O365" s="52">
        <v>68628</v>
      </c>
      <c r="P365" s="47"/>
    </row>
    <row r="366" spans="1:16" x14ac:dyDescent="0.2">
      <c r="A366" s="187"/>
      <c r="B366" s="180" t="s">
        <v>6</v>
      </c>
      <c r="C366" s="180"/>
      <c r="D366" s="180"/>
      <c r="E366" s="180"/>
      <c r="F366" s="55">
        <v>326.00000000000006</v>
      </c>
      <c r="G366" s="55">
        <v>557.1</v>
      </c>
      <c r="H366" s="55">
        <v>3089830</v>
      </c>
      <c r="I366" s="55">
        <v>358.3</v>
      </c>
      <c r="J366" s="55">
        <v>915.39999999999986</v>
      </c>
      <c r="K366" s="56">
        <v>0</v>
      </c>
      <c r="L366" s="56">
        <v>0</v>
      </c>
      <c r="M366" s="55">
        <v>19364918.199999999</v>
      </c>
      <c r="N366" s="55">
        <v>9028840.5999999996</v>
      </c>
      <c r="O366" s="55">
        <v>10336077.6</v>
      </c>
      <c r="P366" s="47"/>
    </row>
    <row r="367" spans="1:16" ht="53.25" customHeight="1" x14ac:dyDescent="0.2">
      <c r="A367" s="187"/>
      <c r="B367" s="4">
        <v>26</v>
      </c>
      <c r="C367" s="45" t="s">
        <v>307</v>
      </c>
      <c r="D367" s="4">
        <v>2670</v>
      </c>
      <c r="E367" s="45" t="s">
        <v>269</v>
      </c>
      <c r="F367" s="52">
        <v>15</v>
      </c>
      <c r="G367" s="52">
        <v>26.25</v>
      </c>
      <c r="H367" s="52">
        <v>180000</v>
      </c>
      <c r="I367" s="52">
        <v>15</v>
      </c>
      <c r="J367" s="52">
        <v>41.25</v>
      </c>
      <c r="K367" s="53">
        <v>0</v>
      </c>
      <c r="L367" s="53">
        <v>0</v>
      </c>
      <c r="M367" s="52">
        <v>1217025</v>
      </c>
      <c r="N367" s="52">
        <v>695430</v>
      </c>
      <c r="O367" s="52">
        <v>521595</v>
      </c>
      <c r="P367" s="47"/>
    </row>
    <row r="368" spans="1:16" x14ac:dyDescent="0.2">
      <c r="A368" s="187"/>
      <c r="B368" s="180" t="s">
        <v>6</v>
      </c>
      <c r="C368" s="180"/>
      <c r="D368" s="180"/>
      <c r="E368" s="180"/>
      <c r="F368" s="55">
        <v>15</v>
      </c>
      <c r="G368" s="55">
        <v>26.25</v>
      </c>
      <c r="H368" s="55">
        <v>180000</v>
      </c>
      <c r="I368" s="55">
        <v>15</v>
      </c>
      <c r="J368" s="55">
        <v>41.25</v>
      </c>
      <c r="K368" s="56">
        <v>0</v>
      </c>
      <c r="L368" s="56">
        <v>0</v>
      </c>
      <c r="M368" s="55">
        <v>1217025</v>
      </c>
      <c r="N368" s="55">
        <v>695430</v>
      </c>
      <c r="O368" s="55">
        <v>521595</v>
      </c>
      <c r="P368" s="47"/>
    </row>
    <row r="369" spans="1:17" ht="38.25" customHeight="1" x14ac:dyDescent="0.2">
      <c r="A369" s="187"/>
      <c r="B369" s="4">
        <v>27</v>
      </c>
      <c r="C369" s="45" t="s">
        <v>310</v>
      </c>
      <c r="D369" s="4">
        <v>2750</v>
      </c>
      <c r="E369" s="45" t="s">
        <v>270</v>
      </c>
      <c r="F369" s="52">
        <v>1</v>
      </c>
      <c r="G369" s="52">
        <v>1</v>
      </c>
      <c r="H369" s="52">
        <v>7800</v>
      </c>
      <c r="I369" s="52">
        <v>1</v>
      </c>
      <c r="J369" s="52">
        <v>2</v>
      </c>
      <c r="K369" s="53">
        <v>0</v>
      </c>
      <c r="L369" s="53">
        <v>0</v>
      </c>
      <c r="M369" s="52">
        <v>59400</v>
      </c>
      <c r="N369" s="52">
        <v>35700</v>
      </c>
      <c r="O369" s="52">
        <v>23700</v>
      </c>
      <c r="P369" s="47"/>
    </row>
    <row r="370" spans="1:17" x14ac:dyDescent="0.2">
      <c r="A370" s="187"/>
      <c r="B370" s="180" t="s">
        <v>6</v>
      </c>
      <c r="C370" s="180"/>
      <c r="D370" s="180"/>
      <c r="E370" s="180"/>
      <c r="F370" s="55">
        <v>1</v>
      </c>
      <c r="G370" s="55">
        <v>1</v>
      </c>
      <c r="H370" s="55">
        <v>7800</v>
      </c>
      <c r="I370" s="55">
        <v>1</v>
      </c>
      <c r="J370" s="55">
        <v>2</v>
      </c>
      <c r="K370" s="56">
        <v>0</v>
      </c>
      <c r="L370" s="56">
        <v>0</v>
      </c>
      <c r="M370" s="55">
        <v>59400</v>
      </c>
      <c r="N370" s="55">
        <v>35700</v>
      </c>
      <c r="O370" s="55">
        <v>23700</v>
      </c>
      <c r="P370" s="47"/>
    </row>
    <row r="371" spans="1:17" ht="25.5" customHeight="1" x14ac:dyDescent="0.2">
      <c r="A371" s="187"/>
      <c r="B371" s="4">
        <v>31</v>
      </c>
      <c r="C371" s="45" t="s">
        <v>308</v>
      </c>
      <c r="D371" s="4">
        <v>3100</v>
      </c>
      <c r="E371" s="45" t="s">
        <v>273</v>
      </c>
      <c r="F371" s="52">
        <v>146.125</v>
      </c>
      <c r="G371" s="52">
        <v>334</v>
      </c>
      <c r="H371" s="52">
        <v>2036565</v>
      </c>
      <c r="I371" s="52">
        <v>167</v>
      </c>
      <c r="J371" s="52">
        <v>501</v>
      </c>
      <c r="K371" s="53">
        <v>0</v>
      </c>
      <c r="L371" s="53">
        <v>0</v>
      </c>
      <c r="M371" s="52">
        <v>13223268.75</v>
      </c>
      <c r="N371" s="52">
        <v>5914012.75</v>
      </c>
      <c r="O371" s="52">
        <v>7309256</v>
      </c>
      <c r="P371" s="47"/>
    </row>
    <row r="372" spans="1:17" x14ac:dyDescent="0.2">
      <c r="A372" s="187"/>
      <c r="B372" s="180" t="s">
        <v>6</v>
      </c>
      <c r="C372" s="180"/>
      <c r="D372" s="180"/>
      <c r="E372" s="180"/>
      <c r="F372" s="55">
        <v>146.125</v>
      </c>
      <c r="G372" s="55">
        <v>334</v>
      </c>
      <c r="H372" s="55">
        <v>2036565</v>
      </c>
      <c r="I372" s="55">
        <v>167</v>
      </c>
      <c r="J372" s="55">
        <v>501</v>
      </c>
      <c r="K372" s="56">
        <v>0</v>
      </c>
      <c r="L372" s="56">
        <v>0</v>
      </c>
      <c r="M372" s="55">
        <v>13223268.75</v>
      </c>
      <c r="N372" s="55">
        <v>5914012.75</v>
      </c>
      <c r="O372" s="55">
        <v>7309256</v>
      </c>
      <c r="P372" s="47"/>
    </row>
    <row r="373" spans="1:17" x14ac:dyDescent="0.25">
      <c r="A373" s="189" t="s">
        <v>331</v>
      </c>
      <c r="B373" s="189"/>
      <c r="C373" s="189"/>
      <c r="D373" s="189"/>
      <c r="E373" s="189"/>
      <c r="F373" s="55">
        <v>1189.1250000000002</v>
      </c>
      <c r="G373" s="55">
        <v>3310.7249999999999</v>
      </c>
      <c r="H373" s="55">
        <v>23520683</v>
      </c>
      <c r="I373" s="55">
        <v>1310.0500000000002</v>
      </c>
      <c r="J373" s="55">
        <v>4620.7749999999996</v>
      </c>
      <c r="K373" s="56">
        <v>0</v>
      </c>
      <c r="L373" s="56">
        <v>0</v>
      </c>
      <c r="M373" s="55">
        <v>155128487.28333333</v>
      </c>
      <c r="N373" s="55">
        <v>74174319.849999994</v>
      </c>
      <c r="O373" s="55">
        <v>80954167.433333322</v>
      </c>
      <c r="P373" s="47"/>
    </row>
    <row r="374" spans="1:17" ht="30" customHeight="1" x14ac:dyDescent="0.2">
      <c r="A374" s="187" t="s">
        <v>323</v>
      </c>
      <c r="B374" s="182">
        <v>10</v>
      </c>
      <c r="C374" s="188" t="s">
        <v>296</v>
      </c>
      <c r="D374" s="4">
        <v>1040</v>
      </c>
      <c r="E374" s="45" t="s">
        <v>229</v>
      </c>
      <c r="F374" s="52">
        <v>1</v>
      </c>
      <c r="G374" s="52">
        <v>1</v>
      </c>
      <c r="H374" s="52">
        <v>7700</v>
      </c>
      <c r="I374" s="52">
        <v>1</v>
      </c>
      <c r="J374" s="52">
        <v>2</v>
      </c>
      <c r="K374" s="53">
        <v>0</v>
      </c>
      <c r="L374" s="53">
        <v>0</v>
      </c>
      <c r="M374" s="52">
        <v>85800</v>
      </c>
      <c r="N374" s="52">
        <v>58113</v>
      </c>
      <c r="O374" s="52">
        <v>27687</v>
      </c>
      <c r="P374" s="47"/>
    </row>
    <row r="375" spans="1:17" ht="21" customHeight="1" x14ac:dyDescent="0.2">
      <c r="A375" s="187"/>
      <c r="B375" s="182"/>
      <c r="C375" s="188"/>
      <c r="D375" s="4">
        <v>1050</v>
      </c>
      <c r="E375" s="45" t="s">
        <v>230</v>
      </c>
      <c r="F375" s="52">
        <v>2</v>
      </c>
      <c r="G375" s="52">
        <v>16</v>
      </c>
      <c r="H375" s="52">
        <v>94000</v>
      </c>
      <c r="I375" s="52">
        <v>2</v>
      </c>
      <c r="J375" s="52">
        <v>18</v>
      </c>
      <c r="K375" s="53">
        <v>0</v>
      </c>
      <c r="L375" s="53">
        <v>0</v>
      </c>
      <c r="M375" s="52">
        <v>1372806</v>
      </c>
      <c r="N375" s="52">
        <v>1080180</v>
      </c>
      <c r="O375" s="52">
        <v>292626</v>
      </c>
      <c r="P375" s="47"/>
    </row>
    <row r="376" spans="1:17" ht="21" customHeight="1" x14ac:dyDescent="0.2">
      <c r="A376" s="187"/>
      <c r="B376" s="182"/>
      <c r="C376" s="188"/>
      <c r="D376" s="4">
        <v>1071</v>
      </c>
      <c r="E376" s="45" t="s">
        <v>79</v>
      </c>
      <c r="F376" s="52">
        <v>382.00000000000006</v>
      </c>
      <c r="G376" s="52">
        <v>1464.3333333333333</v>
      </c>
      <c r="H376" s="52">
        <v>9541319</v>
      </c>
      <c r="I376" s="52">
        <v>382.00000000000006</v>
      </c>
      <c r="J376" s="52">
        <v>1846.3333333333335</v>
      </c>
      <c r="K376" s="53">
        <v>0</v>
      </c>
      <c r="L376" s="53">
        <v>0</v>
      </c>
      <c r="M376" s="52">
        <v>49633408.555555552</v>
      </c>
      <c r="N376" s="52">
        <v>30194701.888888884</v>
      </c>
      <c r="O376" s="52">
        <v>19438706.666666668</v>
      </c>
      <c r="P376" s="47"/>
    </row>
    <row r="377" spans="1:17" ht="33.75" customHeight="1" x14ac:dyDescent="0.2">
      <c r="A377" s="187"/>
      <c r="B377" s="182"/>
      <c r="C377" s="188"/>
      <c r="D377" s="4">
        <v>1073</v>
      </c>
      <c r="E377" s="45" t="s">
        <v>232</v>
      </c>
      <c r="F377" s="52">
        <v>12</v>
      </c>
      <c r="G377" s="52">
        <v>48</v>
      </c>
      <c r="H377" s="52">
        <v>267707</v>
      </c>
      <c r="I377" s="52">
        <v>16</v>
      </c>
      <c r="J377" s="52">
        <v>64</v>
      </c>
      <c r="K377" s="53">
        <v>0</v>
      </c>
      <c r="L377" s="53">
        <v>0</v>
      </c>
      <c r="M377" s="52">
        <v>1159900</v>
      </c>
      <c r="N377" s="52">
        <v>643371.33333333326</v>
      </c>
      <c r="O377" s="52">
        <v>516528.66666666669</v>
      </c>
      <c r="P377" s="47"/>
    </row>
    <row r="378" spans="1:17" ht="36" customHeight="1" x14ac:dyDescent="0.2">
      <c r="A378" s="187"/>
      <c r="B378" s="182"/>
      <c r="C378" s="188"/>
      <c r="D378" s="4">
        <v>1079</v>
      </c>
      <c r="E378" s="45" t="s">
        <v>234</v>
      </c>
      <c r="F378" s="52">
        <v>18</v>
      </c>
      <c r="G378" s="52">
        <v>72</v>
      </c>
      <c r="H378" s="52">
        <v>311850</v>
      </c>
      <c r="I378" s="52">
        <v>22.5</v>
      </c>
      <c r="J378" s="52">
        <v>94.5</v>
      </c>
      <c r="K378" s="52">
        <v>9</v>
      </c>
      <c r="L378" s="53">
        <v>0</v>
      </c>
      <c r="M378" s="52">
        <v>2424735</v>
      </c>
      <c r="N378" s="52">
        <v>1334160</v>
      </c>
      <c r="O378" s="52">
        <v>1090575</v>
      </c>
      <c r="P378" s="47"/>
    </row>
    <row r="379" spans="1:17" ht="21.75" customHeight="1" x14ac:dyDescent="0.2">
      <c r="A379" s="187"/>
      <c r="B379" s="182"/>
      <c r="C379" s="188"/>
      <c r="D379" s="4">
        <v>1080</v>
      </c>
      <c r="E379" s="45" t="s">
        <v>235</v>
      </c>
      <c r="F379" s="52">
        <v>11</v>
      </c>
      <c r="G379" s="52">
        <v>17.600000000000001</v>
      </c>
      <c r="H379" s="52">
        <v>66880</v>
      </c>
      <c r="I379" s="52">
        <v>11</v>
      </c>
      <c r="J379" s="52">
        <v>28.600000000000005</v>
      </c>
      <c r="K379" s="53">
        <v>0</v>
      </c>
      <c r="L379" s="53">
        <v>0</v>
      </c>
      <c r="M379" s="52">
        <v>327571.20000000001</v>
      </c>
      <c r="N379" s="52">
        <v>109645.8</v>
      </c>
      <c r="O379" s="52">
        <v>217925.40000000005</v>
      </c>
      <c r="P379" s="47"/>
    </row>
    <row r="380" spans="1:17" x14ac:dyDescent="0.2">
      <c r="A380" s="187"/>
      <c r="B380" s="180" t="s">
        <v>6</v>
      </c>
      <c r="C380" s="180"/>
      <c r="D380" s="180"/>
      <c r="E380" s="180"/>
      <c r="F380" s="55">
        <v>426.00000000000006</v>
      </c>
      <c r="G380" s="55">
        <v>1618.9333333333332</v>
      </c>
      <c r="H380" s="55">
        <v>10289456</v>
      </c>
      <c r="I380" s="55">
        <v>434.50000000000006</v>
      </c>
      <c r="J380" s="55">
        <v>2053.4333333333334</v>
      </c>
      <c r="K380" s="55">
        <v>9</v>
      </c>
      <c r="L380" s="56">
        <v>0</v>
      </c>
      <c r="M380" s="55">
        <v>55004220.755555555</v>
      </c>
      <c r="N380" s="55">
        <v>33420172.022222217</v>
      </c>
      <c r="O380" s="55">
        <v>21584048.733333334</v>
      </c>
      <c r="P380" s="47"/>
    </row>
    <row r="381" spans="1:17" ht="21.75" customHeight="1" x14ac:dyDescent="0.2">
      <c r="A381" s="57"/>
      <c r="B381" s="57"/>
      <c r="C381" s="155" t="s">
        <v>332</v>
      </c>
      <c r="D381" s="155"/>
      <c r="E381" s="155"/>
      <c r="F381" s="155"/>
      <c r="G381" s="155"/>
      <c r="H381" s="155"/>
      <c r="I381" s="155"/>
      <c r="J381" s="155"/>
      <c r="K381" s="155"/>
      <c r="L381" s="155"/>
      <c r="M381" s="155"/>
      <c r="N381" s="155"/>
      <c r="O381" s="155"/>
      <c r="P381" s="155"/>
      <c r="Q381" s="155"/>
    </row>
    <row r="382" spans="1:17" ht="44.25" customHeight="1" x14ac:dyDescent="0.2">
      <c r="A382" s="145" t="s">
        <v>333</v>
      </c>
      <c r="B382" s="145"/>
      <c r="C382" s="145"/>
      <c r="D382" s="145"/>
      <c r="E382" s="145"/>
      <c r="F382" s="145"/>
      <c r="G382" s="145"/>
      <c r="H382" s="145"/>
      <c r="I382" s="145"/>
      <c r="J382" s="145"/>
      <c r="K382" s="145"/>
      <c r="L382" s="145"/>
      <c r="M382" s="145"/>
      <c r="N382" s="145"/>
      <c r="O382" s="145"/>
      <c r="P382" s="47"/>
    </row>
    <row r="383" spans="1:17" x14ac:dyDescent="0.2">
      <c r="A383" s="183" t="s">
        <v>341</v>
      </c>
      <c r="B383" s="183"/>
      <c r="C383" s="183"/>
      <c r="D383" s="183"/>
      <c r="E383" s="183"/>
      <c r="F383" s="183"/>
      <c r="G383" s="183"/>
      <c r="H383" s="183"/>
      <c r="I383" s="183"/>
      <c r="J383" s="183"/>
      <c r="K383" s="183"/>
      <c r="L383" s="183"/>
      <c r="M383" s="183"/>
      <c r="N383" s="183"/>
      <c r="O383" s="51" t="s">
        <v>8</v>
      </c>
      <c r="P383" s="47"/>
    </row>
    <row r="384" spans="1:17" ht="60" customHeight="1" x14ac:dyDescent="0.2">
      <c r="A384" s="184" t="s">
        <v>180</v>
      </c>
      <c r="B384" s="184" t="s">
        <v>330</v>
      </c>
      <c r="C384" s="184"/>
      <c r="D384" s="184" t="s">
        <v>277</v>
      </c>
      <c r="E384" s="184"/>
      <c r="F384" s="12" t="s">
        <v>11</v>
      </c>
      <c r="G384" s="12" t="s">
        <v>12</v>
      </c>
      <c r="H384" s="12" t="s">
        <v>13</v>
      </c>
      <c r="I384" s="12" t="s">
        <v>14</v>
      </c>
      <c r="J384" s="12" t="s">
        <v>15</v>
      </c>
      <c r="K384" s="12" t="s">
        <v>16</v>
      </c>
      <c r="L384" s="12" t="s">
        <v>17</v>
      </c>
      <c r="M384" s="12" t="s">
        <v>18</v>
      </c>
      <c r="N384" s="12" t="s">
        <v>19</v>
      </c>
      <c r="O384" s="12" t="s">
        <v>20</v>
      </c>
      <c r="P384" s="47"/>
    </row>
    <row r="385" spans="1:16" ht="39" customHeight="1" x14ac:dyDescent="0.2">
      <c r="A385" s="184"/>
      <c r="B385" s="184"/>
      <c r="C385" s="184"/>
      <c r="D385" s="184"/>
      <c r="E385" s="184"/>
      <c r="F385" s="12" t="s">
        <v>1</v>
      </c>
      <c r="G385" s="12" t="s">
        <v>2</v>
      </c>
      <c r="H385" s="12" t="s">
        <v>23</v>
      </c>
      <c r="I385" s="12" t="s">
        <v>334</v>
      </c>
      <c r="J385" s="12" t="s">
        <v>25</v>
      </c>
      <c r="K385" s="12" t="s">
        <v>26</v>
      </c>
      <c r="L385" s="12" t="s">
        <v>27</v>
      </c>
      <c r="M385" s="12" t="s">
        <v>28</v>
      </c>
      <c r="N385" s="12" t="s">
        <v>29</v>
      </c>
      <c r="O385" s="12" t="s">
        <v>0</v>
      </c>
      <c r="P385" s="47"/>
    </row>
    <row r="386" spans="1:16" ht="57.75" customHeight="1" x14ac:dyDescent="0.2">
      <c r="A386" s="186" t="s">
        <v>323</v>
      </c>
      <c r="B386" s="4">
        <v>11</v>
      </c>
      <c r="C386" s="45" t="s">
        <v>297</v>
      </c>
      <c r="D386" s="4">
        <v>1104</v>
      </c>
      <c r="E386" s="45" t="s">
        <v>236</v>
      </c>
      <c r="F386" s="52">
        <v>2</v>
      </c>
      <c r="G386" s="52">
        <v>11</v>
      </c>
      <c r="H386" s="52">
        <v>59600</v>
      </c>
      <c r="I386" s="52">
        <v>2</v>
      </c>
      <c r="J386" s="52">
        <v>13</v>
      </c>
      <c r="K386" s="53">
        <v>0</v>
      </c>
      <c r="L386" s="53">
        <v>0</v>
      </c>
      <c r="M386" s="52">
        <v>360184</v>
      </c>
      <c r="N386" s="52">
        <v>196096</v>
      </c>
      <c r="O386" s="52">
        <v>164088</v>
      </c>
      <c r="P386" s="47"/>
    </row>
    <row r="387" spans="1:16" x14ac:dyDescent="0.25">
      <c r="A387" s="187"/>
      <c r="B387" s="189" t="s">
        <v>6</v>
      </c>
      <c r="C387" s="189"/>
      <c r="D387" s="189"/>
      <c r="E387" s="189"/>
      <c r="F387" s="55">
        <v>2</v>
      </c>
      <c r="G387" s="55">
        <v>11</v>
      </c>
      <c r="H387" s="55">
        <v>59600</v>
      </c>
      <c r="I387" s="55">
        <v>2</v>
      </c>
      <c r="J387" s="55">
        <v>13</v>
      </c>
      <c r="K387" s="56">
        <v>0</v>
      </c>
      <c r="L387" s="56">
        <v>0</v>
      </c>
      <c r="M387" s="55">
        <v>360184</v>
      </c>
      <c r="N387" s="55">
        <v>196096</v>
      </c>
      <c r="O387" s="55">
        <v>164088</v>
      </c>
      <c r="P387" s="47"/>
    </row>
    <row r="388" spans="1:16" ht="37.5" customHeight="1" x14ac:dyDescent="0.2">
      <c r="A388" s="187"/>
      <c r="B388" s="4">
        <v>13</v>
      </c>
      <c r="C388" s="45" t="s">
        <v>298</v>
      </c>
      <c r="D388" s="4">
        <v>1392</v>
      </c>
      <c r="E388" s="45" t="s">
        <v>237</v>
      </c>
      <c r="F388" s="52">
        <v>33</v>
      </c>
      <c r="G388" s="52">
        <v>11</v>
      </c>
      <c r="H388" s="52">
        <v>39600</v>
      </c>
      <c r="I388" s="52">
        <v>55</v>
      </c>
      <c r="J388" s="52">
        <v>66</v>
      </c>
      <c r="K388" s="53">
        <v>0</v>
      </c>
      <c r="L388" s="53">
        <v>0</v>
      </c>
      <c r="M388" s="52">
        <v>915420</v>
      </c>
      <c r="N388" s="52">
        <v>496166</v>
      </c>
      <c r="O388" s="52">
        <v>419254</v>
      </c>
      <c r="P388" s="47"/>
    </row>
    <row r="389" spans="1:16" x14ac:dyDescent="0.2">
      <c r="A389" s="187"/>
      <c r="B389" s="180" t="s">
        <v>6</v>
      </c>
      <c r="C389" s="180"/>
      <c r="D389" s="180"/>
      <c r="E389" s="180"/>
      <c r="F389" s="55">
        <v>33</v>
      </c>
      <c r="G389" s="55">
        <v>11</v>
      </c>
      <c r="H389" s="55">
        <v>39600</v>
      </c>
      <c r="I389" s="55">
        <v>55</v>
      </c>
      <c r="J389" s="55">
        <v>66</v>
      </c>
      <c r="K389" s="56">
        <v>0</v>
      </c>
      <c r="L389" s="56">
        <v>0</v>
      </c>
      <c r="M389" s="55">
        <v>915420</v>
      </c>
      <c r="N389" s="55">
        <v>496166</v>
      </c>
      <c r="O389" s="55">
        <v>419254</v>
      </c>
      <c r="P389" s="47"/>
    </row>
    <row r="390" spans="1:16" ht="45" x14ac:dyDescent="0.2">
      <c r="A390" s="187"/>
      <c r="B390" s="4">
        <v>14</v>
      </c>
      <c r="C390" s="45" t="s">
        <v>299</v>
      </c>
      <c r="D390" s="4">
        <v>1410</v>
      </c>
      <c r="E390" s="45" t="s">
        <v>239</v>
      </c>
      <c r="F390" s="52">
        <v>139</v>
      </c>
      <c r="G390" s="52">
        <v>34.75</v>
      </c>
      <c r="H390" s="52">
        <v>125100</v>
      </c>
      <c r="I390" s="52">
        <v>139</v>
      </c>
      <c r="J390" s="52">
        <v>173.75</v>
      </c>
      <c r="K390" s="53">
        <v>0</v>
      </c>
      <c r="L390" s="53">
        <v>0</v>
      </c>
      <c r="M390" s="52">
        <v>2474721.25</v>
      </c>
      <c r="N390" s="52">
        <v>1404178</v>
      </c>
      <c r="O390" s="52">
        <v>1070543.25</v>
      </c>
      <c r="P390" s="47"/>
    </row>
    <row r="391" spans="1:16" x14ac:dyDescent="0.2">
      <c r="A391" s="187"/>
      <c r="B391" s="180" t="s">
        <v>6</v>
      </c>
      <c r="C391" s="180"/>
      <c r="D391" s="180"/>
      <c r="E391" s="180"/>
      <c r="F391" s="55">
        <v>139</v>
      </c>
      <c r="G391" s="55">
        <v>34.75</v>
      </c>
      <c r="H391" s="55">
        <v>125100</v>
      </c>
      <c r="I391" s="55">
        <v>139</v>
      </c>
      <c r="J391" s="55">
        <v>173.75</v>
      </c>
      <c r="K391" s="56">
        <v>0</v>
      </c>
      <c r="L391" s="56">
        <v>0</v>
      </c>
      <c r="M391" s="55">
        <v>2474721.25</v>
      </c>
      <c r="N391" s="55">
        <v>1404178</v>
      </c>
      <c r="O391" s="55">
        <v>1070543.25</v>
      </c>
      <c r="P391" s="47"/>
    </row>
    <row r="392" spans="1:16" ht="45" x14ac:dyDescent="0.2">
      <c r="A392" s="187"/>
      <c r="B392" s="4">
        <v>15</v>
      </c>
      <c r="C392" s="45" t="s">
        <v>309</v>
      </c>
      <c r="D392" s="4">
        <v>1512</v>
      </c>
      <c r="E392" s="45" t="s">
        <v>240</v>
      </c>
      <c r="F392" s="52">
        <v>3</v>
      </c>
      <c r="G392" s="52">
        <v>1</v>
      </c>
      <c r="H392" s="52">
        <v>3000</v>
      </c>
      <c r="I392" s="52">
        <v>3</v>
      </c>
      <c r="J392" s="52">
        <v>4</v>
      </c>
      <c r="K392" s="53">
        <v>0</v>
      </c>
      <c r="L392" s="53">
        <v>0</v>
      </c>
      <c r="M392" s="52">
        <v>45000</v>
      </c>
      <c r="N392" s="52">
        <v>12840</v>
      </c>
      <c r="O392" s="52">
        <v>32160</v>
      </c>
      <c r="P392" s="47"/>
    </row>
    <row r="393" spans="1:16" x14ac:dyDescent="0.2">
      <c r="A393" s="187"/>
      <c r="B393" s="180" t="s">
        <v>6</v>
      </c>
      <c r="C393" s="180"/>
      <c r="D393" s="180"/>
      <c r="E393" s="180"/>
      <c r="F393" s="55">
        <v>3</v>
      </c>
      <c r="G393" s="55">
        <v>1</v>
      </c>
      <c r="H393" s="55">
        <v>3000</v>
      </c>
      <c r="I393" s="55">
        <v>3</v>
      </c>
      <c r="J393" s="55">
        <v>4</v>
      </c>
      <c r="K393" s="56">
        <v>0</v>
      </c>
      <c r="L393" s="56">
        <v>0</v>
      </c>
      <c r="M393" s="55">
        <v>45000</v>
      </c>
      <c r="N393" s="55">
        <v>12840</v>
      </c>
      <c r="O393" s="55">
        <v>32160</v>
      </c>
      <c r="P393" s="47"/>
    </row>
    <row r="394" spans="1:16" ht="45" x14ac:dyDescent="0.2">
      <c r="A394" s="187"/>
      <c r="B394" s="4">
        <v>16</v>
      </c>
      <c r="C394" s="45" t="s">
        <v>300</v>
      </c>
      <c r="D394" s="4">
        <v>1622</v>
      </c>
      <c r="E394" s="45" t="s">
        <v>244</v>
      </c>
      <c r="F394" s="52">
        <v>14</v>
      </c>
      <c r="G394" s="52">
        <v>35</v>
      </c>
      <c r="H394" s="52">
        <v>210700</v>
      </c>
      <c r="I394" s="52">
        <v>14</v>
      </c>
      <c r="J394" s="52">
        <v>49</v>
      </c>
      <c r="K394" s="53">
        <v>0</v>
      </c>
      <c r="L394" s="53">
        <v>0</v>
      </c>
      <c r="M394" s="52">
        <v>1643705</v>
      </c>
      <c r="N394" s="52">
        <v>1081272.5</v>
      </c>
      <c r="O394" s="52">
        <v>562432.5</v>
      </c>
      <c r="P394" s="47"/>
    </row>
    <row r="395" spans="1:16" x14ac:dyDescent="0.2">
      <c r="A395" s="187"/>
      <c r="B395" s="180" t="s">
        <v>6</v>
      </c>
      <c r="C395" s="180"/>
      <c r="D395" s="180"/>
      <c r="E395" s="180"/>
      <c r="F395" s="55">
        <v>14</v>
      </c>
      <c r="G395" s="55">
        <v>35</v>
      </c>
      <c r="H395" s="55">
        <v>210700</v>
      </c>
      <c r="I395" s="55">
        <v>14</v>
      </c>
      <c r="J395" s="55">
        <v>49</v>
      </c>
      <c r="K395" s="56">
        <v>0</v>
      </c>
      <c r="L395" s="56">
        <v>0</v>
      </c>
      <c r="M395" s="55">
        <v>1643705</v>
      </c>
      <c r="N395" s="55">
        <v>1081272.5</v>
      </c>
      <c r="O395" s="55">
        <v>562432.5</v>
      </c>
      <c r="P395" s="47"/>
    </row>
    <row r="396" spans="1:16" ht="39" customHeight="1" x14ac:dyDescent="0.2">
      <c r="A396" s="187"/>
      <c r="B396" s="4">
        <v>17</v>
      </c>
      <c r="C396" s="45" t="s">
        <v>301</v>
      </c>
      <c r="D396" s="4">
        <v>1702</v>
      </c>
      <c r="E396" s="45" t="s">
        <v>246</v>
      </c>
      <c r="F396" s="52">
        <v>1</v>
      </c>
      <c r="G396" s="52">
        <v>4</v>
      </c>
      <c r="H396" s="52">
        <v>19800</v>
      </c>
      <c r="I396" s="52">
        <v>2</v>
      </c>
      <c r="J396" s="52">
        <v>6</v>
      </c>
      <c r="K396" s="53">
        <v>0</v>
      </c>
      <c r="L396" s="53">
        <v>0</v>
      </c>
      <c r="M396" s="52">
        <v>519860</v>
      </c>
      <c r="N396" s="52">
        <v>277574</v>
      </c>
      <c r="O396" s="52">
        <v>242286</v>
      </c>
      <c r="P396" s="47"/>
    </row>
    <row r="397" spans="1:16" x14ac:dyDescent="0.2">
      <c r="A397" s="187"/>
      <c r="B397" s="180" t="s">
        <v>6</v>
      </c>
      <c r="C397" s="180"/>
      <c r="D397" s="180"/>
      <c r="E397" s="180"/>
      <c r="F397" s="55">
        <v>1</v>
      </c>
      <c r="G397" s="55">
        <v>4</v>
      </c>
      <c r="H397" s="55">
        <v>19800</v>
      </c>
      <c r="I397" s="55">
        <v>2</v>
      </c>
      <c r="J397" s="55">
        <v>6</v>
      </c>
      <c r="K397" s="56">
        <v>0</v>
      </c>
      <c r="L397" s="56">
        <v>0</v>
      </c>
      <c r="M397" s="55">
        <v>519860</v>
      </c>
      <c r="N397" s="55">
        <v>277574</v>
      </c>
      <c r="O397" s="55">
        <v>242286</v>
      </c>
      <c r="P397" s="47"/>
    </row>
    <row r="398" spans="1:16" ht="30" x14ac:dyDescent="0.2">
      <c r="A398" s="187"/>
      <c r="B398" s="4">
        <v>18</v>
      </c>
      <c r="C398" s="45" t="s">
        <v>301</v>
      </c>
      <c r="D398" s="4">
        <v>1811</v>
      </c>
      <c r="E398" s="45" t="s">
        <v>248</v>
      </c>
      <c r="F398" s="52">
        <v>38</v>
      </c>
      <c r="G398" s="52">
        <v>63.333333333333329</v>
      </c>
      <c r="H398" s="52">
        <v>376200</v>
      </c>
      <c r="I398" s="52">
        <v>38</v>
      </c>
      <c r="J398" s="52">
        <v>101.33333333333333</v>
      </c>
      <c r="K398" s="53">
        <v>0</v>
      </c>
      <c r="L398" s="53">
        <v>0</v>
      </c>
      <c r="M398" s="52">
        <v>3276740</v>
      </c>
      <c r="N398" s="52">
        <v>1925004</v>
      </c>
      <c r="O398" s="52">
        <v>1351736</v>
      </c>
      <c r="P398" s="47"/>
    </row>
    <row r="399" spans="1:16" x14ac:dyDescent="0.2">
      <c r="A399" s="187"/>
      <c r="B399" s="180" t="s">
        <v>6</v>
      </c>
      <c r="C399" s="180"/>
      <c r="D399" s="180"/>
      <c r="E399" s="180"/>
      <c r="F399" s="55">
        <v>38</v>
      </c>
      <c r="G399" s="55">
        <v>63.333333333333329</v>
      </c>
      <c r="H399" s="55">
        <v>376200</v>
      </c>
      <c r="I399" s="55">
        <v>38</v>
      </c>
      <c r="J399" s="55">
        <v>101.33333333333333</v>
      </c>
      <c r="K399" s="56">
        <v>0</v>
      </c>
      <c r="L399" s="56">
        <v>0</v>
      </c>
      <c r="M399" s="55">
        <v>3276740</v>
      </c>
      <c r="N399" s="55">
        <v>1925004</v>
      </c>
      <c r="O399" s="55">
        <v>1351736</v>
      </c>
      <c r="P399" s="47"/>
    </row>
    <row r="400" spans="1:16" ht="56.25" customHeight="1" x14ac:dyDescent="0.2">
      <c r="A400" s="187"/>
      <c r="B400" s="182">
        <v>20</v>
      </c>
      <c r="C400" s="188" t="s">
        <v>302</v>
      </c>
      <c r="D400" s="4">
        <v>2011</v>
      </c>
      <c r="E400" s="45" t="s">
        <v>251</v>
      </c>
      <c r="F400" s="52">
        <v>1</v>
      </c>
      <c r="G400" s="52">
        <v>5</v>
      </c>
      <c r="H400" s="52">
        <v>23500</v>
      </c>
      <c r="I400" s="52">
        <v>2</v>
      </c>
      <c r="J400" s="52">
        <v>7</v>
      </c>
      <c r="K400" s="53">
        <v>0</v>
      </c>
      <c r="L400" s="53">
        <v>0</v>
      </c>
      <c r="M400" s="52">
        <v>122500</v>
      </c>
      <c r="N400" s="52">
        <v>34680</v>
      </c>
      <c r="O400" s="52">
        <v>87820</v>
      </c>
      <c r="P400" s="47"/>
    </row>
    <row r="401" spans="1:17" ht="57" customHeight="1" x14ac:dyDescent="0.2">
      <c r="A401" s="187"/>
      <c r="B401" s="182"/>
      <c r="C401" s="188"/>
      <c r="D401" s="4">
        <v>2023</v>
      </c>
      <c r="E401" s="45" t="s">
        <v>253</v>
      </c>
      <c r="F401" s="52">
        <v>1</v>
      </c>
      <c r="G401" s="52">
        <v>3</v>
      </c>
      <c r="H401" s="52">
        <v>13750</v>
      </c>
      <c r="I401" s="52">
        <v>1</v>
      </c>
      <c r="J401" s="52">
        <v>4</v>
      </c>
      <c r="K401" s="53">
        <v>0</v>
      </c>
      <c r="L401" s="53">
        <v>0</v>
      </c>
      <c r="M401" s="52">
        <v>192500</v>
      </c>
      <c r="N401" s="52">
        <v>158774</v>
      </c>
      <c r="O401" s="52">
        <v>33726</v>
      </c>
      <c r="P401" s="47"/>
    </row>
    <row r="402" spans="1:17" x14ac:dyDescent="0.2">
      <c r="A402" s="187"/>
      <c r="B402" s="180" t="s">
        <v>6</v>
      </c>
      <c r="C402" s="180"/>
      <c r="D402" s="180"/>
      <c r="E402" s="180"/>
      <c r="F402" s="55">
        <v>2</v>
      </c>
      <c r="G402" s="55">
        <v>8</v>
      </c>
      <c r="H402" s="55">
        <v>37250</v>
      </c>
      <c r="I402" s="55">
        <v>3</v>
      </c>
      <c r="J402" s="55">
        <v>11</v>
      </c>
      <c r="K402" s="56">
        <v>0</v>
      </c>
      <c r="L402" s="56">
        <v>0</v>
      </c>
      <c r="M402" s="55">
        <v>315000</v>
      </c>
      <c r="N402" s="55">
        <v>193454</v>
      </c>
      <c r="O402" s="55">
        <v>121546</v>
      </c>
      <c r="P402" s="47"/>
    </row>
    <row r="403" spans="1:17" ht="30" x14ac:dyDescent="0.2">
      <c r="A403" s="187"/>
      <c r="B403" s="4">
        <v>22</v>
      </c>
      <c r="C403" s="45" t="s">
        <v>303</v>
      </c>
      <c r="D403" s="4">
        <v>2220</v>
      </c>
      <c r="E403" s="45" t="s">
        <v>254</v>
      </c>
      <c r="F403" s="52">
        <v>36</v>
      </c>
      <c r="G403" s="52">
        <v>54</v>
      </c>
      <c r="H403" s="52">
        <v>288000</v>
      </c>
      <c r="I403" s="52">
        <v>36</v>
      </c>
      <c r="J403" s="52">
        <v>90</v>
      </c>
      <c r="K403" s="53">
        <v>0</v>
      </c>
      <c r="L403" s="53">
        <v>0</v>
      </c>
      <c r="M403" s="52">
        <v>2832750</v>
      </c>
      <c r="N403" s="52">
        <v>1973061</v>
      </c>
      <c r="O403" s="52">
        <v>859689</v>
      </c>
      <c r="P403" s="47"/>
    </row>
    <row r="404" spans="1:17" x14ac:dyDescent="0.2">
      <c r="A404" s="187"/>
      <c r="B404" s="180" t="s">
        <v>6</v>
      </c>
      <c r="C404" s="180"/>
      <c r="D404" s="180"/>
      <c r="E404" s="180"/>
      <c r="F404" s="55">
        <v>36</v>
      </c>
      <c r="G404" s="55">
        <v>54</v>
      </c>
      <c r="H404" s="55">
        <v>288000</v>
      </c>
      <c r="I404" s="55">
        <v>36</v>
      </c>
      <c r="J404" s="55">
        <v>90</v>
      </c>
      <c r="K404" s="56">
        <v>0</v>
      </c>
      <c r="L404" s="56">
        <v>0</v>
      </c>
      <c r="M404" s="55">
        <v>2832750</v>
      </c>
      <c r="N404" s="55">
        <v>1973061</v>
      </c>
      <c r="O404" s="55">
        <v>859689</v>
      </c>
      <c r="P404" s="47"/>
    </row>
    <row r="405" spans="1:17" ht="30" customHeight="1" x14ac:dyDescent="0.2">
      <c r="A405" s="187"/>
      <c r="B405" s="182">
        <v>23</v>
      </c>
      <c r="C405" s="188" t="s">
        <v>304</v>
      </c>
      <c r="D405" s="4">
        <v>2391</v>
      </c>
      <c r="E405" s="45" t="s">
        <v>255</v>
      </c>
      <c r="F405" s="52">
        <v>13</v>
      </c>
      <c r="G405" s="52">
        <v>65</v>
      </c>
      <c r="H405" s="52">
        <v>479700</v>
      </c>
      <c r="I405" s="52">
        <v>17.333333333333332</v>
      </c>
      <c r="J405" s="52">
        <v>82.333333333333314</v>
      </c>
      <c r="K405" s="53">
        <v>0</v>
      </c>
      <c r="L405" s="53">
        <v>0</v>
      </c>
      <c r="M405" s="52">
        <v>1840453.333333333</v>
      </c>
      <c r="N405" s="52">
        <v>763065.33333333326</v>
      </c>
      <c r="O405" s="52">
        <v>1077388</v>
      </c>
      <c r="P405" s="47"/>
    </row>
    <row r="406" spans="1:17" ht="38.25" customHeight="1" x14ac:dyDescent="0.2">
      <c r="A406" s="187"/>
      <c r="B406" s="182"/>
      <c r="C406" s="188"/>
      <c r="D406" s="4">
        <v>2395</v>
      </c>
      <c r="E406" s="45" t="s">
        <v>258</v>
      </c>
      <c r="F406" s="52">
        <v>37</v>
      </c>
      <c r="G406" s="52">
        <v>135.66666666666669</v>
      </c>
      <c r="H406" s="52">
        <v>922879</v>
      </c>
      <c r="I406" s="52">
        <v>37</v>
      </c>
      <c r="J406" s="52">
        <v>172.66666666666669</v>
      </c>
      <c r="K406" s="53">
        <v>0</v>
      </c>
      <c r="L406" s="53">
        <v>0</v>
      </c>
      <c r="M406" s="52">
        <v>4926241.666666667</v>
      </c>
      <c r="N406" s="52">
        <v>2894904.666666667</v>
      </c>
      <c r="O406" s="52">
        <v>2031337</v>
      </c>
      <c r="P406" s="47"/>
    </row>
    <row r="407" spans="1:17" x14ac:dyDescent="0.2">
      <c r="A407" s="187"/>
      <c r="B407" s="182"/>
      <c r="C407" s="188"/>
      <c r="D407" s="4">
        <v>2396</v>
      </c>
      <c r="E407" s="45" t="s">
        <v>259</v>
      </c>
      <c r="F407" s="52">
        <v>4</v>
      </c>
      <c r="G407" s="52">
        <v>18.666666666666664</v>
      </c>
      <c r="H407" s="52">
        <v>134400</v>
      </c>
      <c r="I407" s="52">
        <v>4</v>
      </c>
      <c r="J407" s="52">
        <v>22.666666666666664</v>
      </c>
      <c r="K407" s="53">
        <v>0</v>
      </c>
      <c r="L407" s="53">
        <v>0</v>
      </c>
      <c r="M407" s="52">
        <v>672000</v>
      </c>
      <c r="N407" s="52">
        <v>339424</v>
      </c>
      <c r="O407" s="52">
        <v>332576</v>
      </c>
      <c r="P407" s="47"/>
    </row>
    <row r="408" spans="1:17" x14ac:dyDescent="0.2">
      <c r="A408" s="187"/>
      <c r="B408" s="180" t="s">
        <v>6</v>
      </c>
      <c r="C408" s="180"/>
      <c r="D408" s="180"/>
      <c r="E408" s="180"/>
      <c r="F408" s="55">
        <v>54</v>
      </c>
      <c r="G408" s="55">
        <v>219.33333333333334</v>
      </c>
      <c r="H408" s="55">
        <v>1536979</v>
      </c>
      <c r="I408" s="55">
        <v>58.333333333333329</v>
      </c>
      <c r="J408" s="55">
        <v>277.66666666666669</v>
      </c>
      <c r="K408" s="56">
        <v>0</v>
      </c>
      <c r="L408" s="56">
        <v>0</v>
      </c>
      <c r="M408" s="55">
        <v>7438695</v>
      </c>
      <c r="N408" s="55">
        <v>3997394</v>
      </c>
      <c r="O408" s="55">
        <v>3441301</v>
      </c>
      <c r="P408" s="47"/>
    </row>
    <row r="409" spans="1:17" ht="22.5" customHeight="1" x14ac:dyDescent="0.2">
      <c r="A409" s="57"/>
      <c r="B409" s="57"/>
      <c r="C409" s="155" t="s">
        <v>332</v>
      </c>
      <c r="D409" s="155"/>
      <c r="E409" s="155"/>
      <c r="F409" s="155"/>
      <c r="G409" s="155"/>
      <c r="H409" s="155"/>
      <c r="I409" s="155"/>
      <c r="J409" s="155"/>
      <c r="K409" s="155"/>
      <c r="L409" s="155"/>
      <c r="M409" s="155"/>
      <c r="N409" s="155"/>
      <c r="O409" s="155"/>
      <c r="P409" s="155"/>
      <c r="Q409" s="155"/>
    </row>
    <row r="410" spans="1:17" ht="30.75" customHeight="1" x14ac:dyDescent="0.2">
      <c r="A410" s="145" t="s">
        <v>333</v>
      </c>
      <c r="B410" s="145"/>
      <c r="C410" s="145"/>
      <c r="D410" s="145"/>
      <c r="E410" s="145"/>
      <c r="F410" s="145"/>
      <c r="G410" s="145"/>
      <c r="H410" s="145"/>
      <c r="I410" s="145"/>
      <c r="J410" s="145"/>
      <c r="K410" s="145"/>
      <c r="L410" s="145"/>
      <c r="M410" s="145"/>
      <c r="N410" s="145"/>
      <c r="O410" s="145"/>
      <c r="P410" s="47"/>
    </row>
    <row r="411" spans="1:17" ht="24.75" customHeight="1" x14ac:dyDescent="0.2">
      <c r="A411" s="183" t="s">
        <v>341</v>
      </c>
      <c r="B411" s="183"/>
      <c r="C411" s="183"/>
      <c r="D411" s="183"/>
      <c r="E411" s="183"/>
      <c r="F411" s="183"/>
      <c r="G411" s="183"/>
      <c r="H411" s="183"/>
      <c r="I411" s="183"/>
      <c r="J411" s="183"/>
      <c r="K411" s="183"/>
      <c r="L411" s="183"/>
      <c r="M411" s="183"/>
      <c r="N411" s="183"/>
      <c r="O411" s="51" t="s">
        <v>8</v>
      </c>
      <c r="P411" s="47"/>
    </row>
    <row r="412" spans="1:17" ht="60" customHeight="1" x14ac:dyDescent="0.2">
      <c r="A412" s="184" t="s">
        <v>180</v>
      </c>
      <c r="B412" s="184" t="s">
        <v>330</v>
      </c>
      <c r="C412" s="184"/>
      <c r="D412" s="184" t="s">
        <v>277</v>
      </c>
      <c r="E412" s="184"/>
      <c r="F412" s="12" t="s">
        <v>11</v>
      </c>
      <c r="G412" s="12" t="s">
        <v>12</v>
      </c>
      <c r="H412" s="12" t="s">
        <v>13</v>
      </c>
      <c r="I412" s="12" t="s">
        <v>14</v>
      </c>
      <c r="J412" s="12" t="s">
        <v>15</v>
      </c>
      <c r="K412" s="12" t="s">
        <v>16</v>
      </c>
      <c r="L412" s="12" t="s">
        <v>17</v>
      </c>
      <c r="M412" s="12" t="s">
        <v>18</v>
      </c>
      <c r="N412" s="12" t="s">
        <v>19</v>
      </c>
      <c r="O412" s="12" t="s">
        <v>20</v>
      </c>
      <c r="P412" s="47"/>
    </row>
    <row r="413" spans="1:17" ht="45.75" customHeight="1" x14ac:dyDescent="0.2">
      <c r="A413" s="184"/>
      <c r="B413" s="184"/>
      <c r="C413" s="184"/>
      <c r="D413" s="184"/>
      <c r="E413" s="184"/>
      <c r="F413" s="12" t="s">
        <v>1</v>
      </c>
      <c r="G413" s="12" t="s">
        <v>2</v>
      </c>
      <c r="H413" s="12" t="s">
        <v>23</v>
      </c>
      <c r="I413" s="12" t="s">
        <v>334</v>
      </c>
      <c r="J413" s="12" t="s">
        <v>25</v>
      </c>
      <c r="K413" s="12" t="s">
        <v>26</v>
      </c>
      <c r="L413" s="12" t="s">
        <v>27</v>
      </c>
      <c r="M413" s="12" t="s">
        <v>28</v>
      </c>
      <c r="N413" s="12" t="s">
        <v>29</v>
      </c>
      <c r="O413" s="12" t="s">
        <v>0</v>
      </c>
      <c r="P413" s="47"/>
    </row>
    <row r="414" spans="1:17" ht="45" customHeight="1" x14ac:dyDescent="0.2">
      <c r="A414" s="186" t="s">
        <v>323</v>
      </c>
      <c r="B414" s="182">
        <v>25</v>
      </c>
      <c r="C414" s="188" t="s">
        <v>306</v>
      </c>
      <c r="D414" s="4">
        <v>2511</v>
      </c>
      <c r="E414" s="45" t="s">
        <v>264</v>
      </c>
      <c r="F414" s="52">
        <v>273</v>
      </c>
      <c r="G414" s="52">
        <v>468</v>
      </c>
      <c r="H414" s="52">
        <v>2696850</v>
      </c>
      <c r="I414" s="52">
        <v>273</v>
      </c>
      <c r="J414" s="52">
        <v>741</v>
      </c>
      <c r="K414" s="53">
        <v>0</v>
      </c>
      <c r="L414" s="53">
        <v>0</v>
      </c>
      <c r="M414" s="52">
        <v>18895500</v>
      </c>
      <c r="N414" s="52">
        <v>11135787</v>
      </c>
      <c r="O414" s="52">
        <v>7759713</v>
      </c>
      <c r="P414" s="47"/>
    </row>
    <row r="415" spans="1:17" ht="30" x14ac:dyDescent="0.2">
      <c r="A415" s="187"/>
      <c r="B415" s="182"/>
      <c r="C415" s="188"/>
      <c r="D415" s="4">
        <v>2593</v>
      </c>
      <c r="E415" s="45" t="s">
        <v>266</v>
      </c>
      <c r="F415" s="52">
        <v>7</v>
      </c>
      <c r="G415" s="52">
        <v>2.3333333333333335</v>
      </c>
      <c r="H415" s="52">
        <v>12192</v>
      </c>
      <c r="I415" s="52">
        <v>7</v>
      </c>
      <c r="J415" s="52">
        <v>9.3333333333333339</v>
      </c>
      <c r="K415" s="53">
        <v>0</v>
      </c>
      <c r="L415" s="53">
        <v>0</v>
      </c>
      <c r="M415" s="52">
        <v>169631</v>
      </c>
      <c r="N415" s="52">
        <v>84982.333333333343</v>
      </c>
      <c r="O415" s="52">
        <v>84648.666666666672</v>
      </c>
      <c r="P415" s="47"/>
    </row>
    <row r="416" spans="1:17" ht="30" x14ac:dyDescent="0.2">
      <c r="A416" s="187"/>
      <c r="B416" s="182"/>
      <c r="C416" s="188"/>
      <c r="D416" s="4">
        <v>2599</v>
      </c>
      <c r="E416" s="45" t="s">
        <v>267</v>
      </c>
      <c r="F416" s="52">
        <v>1</v>
      </c>
      <c r="G416" s="52">
        <v>1</v>
      </c>
      <c r="H416" s="52">
        <v>3500</v>
      </c>
      <c r="I416" s="52">
        <v>1</v>
      </c>
      <c r="J416" s="52">
        <v>2</v>
      </c>
      <c r="K416" s="53">
        <v>0</v>
      </c>
      <c r="L416" s="53">
        <v>0</v>
      </c>
      <c r="M416" s="52">
        <v>14250</v>
      </c>
      <c r="N416" s="52">
        <v>6820</v>
      </c>
      <c r="O416" s="52">
        <v>7430</v>
      </c>
      <c r="P416" s="47"/>
    </row>
    <row r="417" spans="1:16" x14ac:dyDescent="0.2">
      <c r="A417" s="187"/>
      <c r="B417" s="180" t="s">
        <v>6</v>
      </c>
      <c r="C417" s="180"/>
      <c r="D417" s="180"/>
      <c r="E417" s="180"/>
      <c r="F417" s="55">
        <v>281</v>
      </c>
      <c r="G417" s="55">
        <v>471.33333333333331</v>
      </c>
      <c r="H417" s="55">
        <v>2712542</v>
      </c>
      <c r="I417" s="55">
        <v>281</v>
      </c>
      <c r="J417" s="55">
        <v>752.33333333333337</v>
      </c>
      <c r="K417" s="56">
        <v>0</v>
      </c>
      <c r="L417" s="56">
        <v>0</v>
      </c>
      <c r="M417" s="55">
        <v>19079381</v>
      </c>
      <c r="N417" s="55">
        <v>11227589.333333334</v>
      </c>
      <c r="O417" s="55">
        <v>7851791.666666667</v>
      </c>
      <c r="P417" s="47"/>
    </row>
    <row r="418" spans="1:16" ht="45" customHeight="1" x14ac:dyDescent="0.2">
      <c r="A418" s="187"/>
      <c r="B418" s="182">
        <v>26</v>
      </c>
      <c r="C418" s="188" t="s">
        <v>307</v>
      </c>
      <c r="D418" s="4">
        <v>2660</v>
      </c>
      <c r="E418" s="45" t="s">
        <v>268</v>
      </c>
      <c r="F418" s="52">
        <v>2</v>
      </c>
      <c r="G418" s="52">
        <v>10</v>
      </c>
      <c r="H418" s="52">
        <v>66000</v>
      </c>
      <c r="I418" s="52">
        <v>2</v>
      </c>
      <c r="J418" s="52">
        <v>12</v>
      </c>
      <c r="K418" s="53">
        <v>0</v>
      </c>
      <c r="L418" s="53">
        <v>0</v>
      </c>
      <c r="M418" s="52">
        <v>322300</v>
      </c>
      <c r="N418" s="52">
        <v>190663</v>
      </c>
      <c r="O418" s="52">
        <v>131637</v>
      </c>
      <c r="P418" s="47"/>
    </row>
    <row r="419" spans="1:16" x14ac:dyDescent="0.2">
      <c r="A419" s="187"/>
      <c r="B419" s="182"/>
      <c r="C419" s="188"/>
      <c r="D419" s="4">
        <v>2670</v>
      </c>
      <c r="E419" s="45" t="s">
        <v>269</v>
      </c>
      <c r="F419" s="52">
        <v>17</v>
      </c>
      <c r="G419" s="52">
        <v>22.666666666666668</v>
      </c>
      <c r="H419" s="52">
        <v>118433</v>
      </c>
      <c r="I419" s="52">
        <v>17</v>
      </c>
      <c r="J419" s="52">
        <v>39.666666666666671</v>
      </c>
      <c r="K419" s="53">
        <v>0</v>
      </c>
      <c r="L419" s="53">
        <v>0</v>
      </c>
      <c r="M419" s="52">
        <v>1044083.3333333335</v>
      </c>
      <c r="N419" s="52">
        <v>651944.33333333337</v>
      </c>
      <c r="O419" s="52">
        <v>392139</v>
      </c>
      <c r="P419" s="47"/>
    </row>
    <row r="420" spans="1:16" x14ac:dyDescent="0.2">
      <c r="A420" s="187"/>
      <c r="B420" s="180" t="s">
        <v>6</v>
      </c>
      <c r="C420" s="180"/>
      <c r="D420" s="180"/>
      <c r="E420" s="180"/>
      <c r="F420" s="55">
        <v>19</v>
      </c>
      <c r="G420" s="55">
        <v>32.666666666666671</v>
      </c>
      <c r="H420" s="55">
        <v>184433</v>
      </c>
      <c r="I420" s="55">
        <v>19</v>
      </c>
      <c r="J420" s="55">
        <v>51.666666666666671</v>
      </c>
      <c r="K420" s="56">
        <v>0</v>
      </c>
      <c r="L420" s="56">
        <v>0</v>
      </c>
      <c r="M420" s="55">
        <v>1366383.3333333335</v>
      </c>
      <c r="N420" s="55">
        <v>842607.33333333337</v>
      </c>
      <c r="O420" s="55">
        <v>523776</v>
      </c>
      <c r="P420" s="47"/>
    </row>
    <row r="421" spans="1:16" ht="39" customHeight="1" x14ac:dyDescent="0.2">
      <c r="A421" s="187"/>
      <c r="B421" s="4">
        <v>27</v>
      </c>
      <c r="C421" s="45" t="s">
        <v>310</v>
      </c>
      <c r="D421" s="4">
        <v>2750</v>
      </c>
      <c r="E421" s="45" t="s">
        <v>270</v>
      </c>
      <c r="F421" s="52">
        <v>6</v>
      </c>
      <c r="G421" s="52">
        <v>12</v>
      </c>
      <c r="H421" s="52">
        <v>77200</v>
      </c>
      <c r="I421" s="52">
        <v>6</v>
      </c>
      <c r="J421" s="52">
        <v>18</v>
      </c>
      <c r="K421" s="53">
        <v>0</v>
      </c>
      <c r="L421" s="53">
        <v>0</v>
      </c>
      <c r="M421" s="52">
        <v>430430</v>
      </c>
      <c r="N421" s="52">
        <v>232696</v>
      </c>
      <c r="O421" s="52">
        <v>197734</v>
      </c>
      <c r="P421" s="47"/>
    </row>
    <row r="422" spans="1:16" x14ac:dyDescent="0.2">
      <c r="A422" s="187"/>
      <c r="B422" s="180" t="s">
        <v>6</v>
      </c>
      <c r="C422" s="180"/>
      <c r="D422" s="180"/>
      <c r="E422" s="180"/>
      <c r="F422" s="55">
        <v>6</v>
      </c>
      <c r="G422" s="55">
        <v>12</v>
      </c>
      <c r="H422" s="55">
        <v>77200</v>
      </c>
      <c r="I422" s="55">
        <v>6</v>
      </c>
      <c r="J422" s="55">
        <v>18</v>
      </c>
      <c r="K422" s="56">
        <v>0</v>
      </c>
      <c r="L422" s="56">
        <v>0</v>
      </c>
      <c r="M422" s="55">
        <v>430430</v>
      </c>
      <c r="N422" s="55">
        <v>232696</v>
      </c>
      <c r="O422" s="55">
        <v>197734</v>
      </c>
      <c r="P422" s="47"/>
    </row>
    <row r="423" spans="1:16" ht="28.5" customHeight="1" x14ac:dyDescent="0.2">
      <c r="A423" s="187"/>
      <c r="B423" s="4">
        <v>31</v>
      </c>
      <c r="C423" s="45" t="s">
        <v>308</v>
      </c>
      <c r="D423" s="4">
        <v>3100</v>
      </c>
      <c r="E423" s="45" t="s">
        <v>273</v>
      </c>
      <c r="F423" s="52">
        <v>228</v>
      </c>
      <c r="G423" s="52">
        <v>484.5</v>
      </c>
      <c r="H423" s="52">
        <v>2929800</v>
      </c>
      <c r="I423" s="52">
        <v>313.5</v>
      </c>
      <c r="J423" s="52">
        <v>798</v>
      </c>
      <c r="K423" s="53">
        <v>0</v>
      </c>
      <c r="L423" s="53">
        <v>0</v>
      </c>
      <c r="M423" s="52">
        <v>23249160</v>
      </c>
      <c r="N423" s="52">
        <v>14778589.5</v>
      </c>
      <c r="O423" s="52">
        <v>8470570.5</v>
      </c>
      <c r="P423" s="47"/>
    </row>
    <row r="424" spans="1:16" x14ac:dyDescent="0.2">
      <c r="A424" s="187"/>
      <c r="B424" s="180" t="s">
        <v>6</v>
      </c>
      <c r="C424" s="180"/>
      <c r="D424" s="180"/>
      <c r="E424" s="180"/>
      <c r="F424" s="55">
        <v>228</v>
      </c>
      <c r="G424" s="55">
        <v>484.5</v>
      </c>
      <c r="H424" s="55">
        <v>2929800</v>
      </c>
      <c r="I424" s="55">
        <v>313.5</v>
      </c>
      <c r="J424" s="55">
        <v>798</v>
      </c>
      <c r="K424" s="56">
        <v>0</v>
      </c>
      <c r="L424" s="56">
        <v>0</v>
      </c>
      <c r="M424" s="55">
        <v>23249160</v>
      </c>
      <c r="N424" s="55">
        <v>14778589.5</v>
      </c>
      <c r="O424" s="55">
        <v>8470570.5</v>
      </c>
      <c r="P424" s="47"/>
    </row>
    <row r="425" spans="1:16" ht="39.75" customHeight="1" x14ac:dyDescent="0.2">
      <c r="A425" s="187"/>
      <c r="B425" s="4">
        <v>32</v>
      </c>
      <c r="C425" s="45" t="s">
        <v>313</v>
      </c>
      <c r="D425" s="4">
        <v>3211</v>
      </c>
      <c r="E425" s="45" t="s">
        <v>124</v>
      </c>
      <c r="F425" s="52">
        <v>1</v>
      </c>
      <c r="G425" s="52">
        <v>1</v>
      </c>
      <c r="H425" s="52">
        <v>6000</v>
      </c>
      <c r="I425" s="52">
        <v>1</v>
      </c>
      <c r="J425" s="52">
        <v>2</v>
      </c>
      <c r="K425" s="53">
        <v>0</v>
      </c>
      <c r="L425" s="53">
        <v>0</v>
      </c>
      <c r="M425" s="52">
        <v>45900</v>
      </c>
      <c r="N425" s="52">
        <v>16610</v>
      </c>
      <c r="O425" s="52">
        <v>29290</v>
      </c>
      <c r="P425" s="47"/>
    </row>
    <row r="426" spans="1:16" x14ac:dyDescent="0.2">
      <c r="A426" s="187"/>
      <c r="B426" s="180" t="s">
        <v>6</v>
      </c>
      <c r="C426" s="180"/>
      <c r="D426" s="180"/>
      <c r="E426" s="180"/>
      <c r="F426" s="55">
        <v>1</v>
      </c>
      <c r="G426" s="55">
        <v>1</v>
      </c>
      <c r="H426" s="55">
        <v>6000</v>
      </c>
      <c r="I426" s="55">
        <v>1</v>
      </c>
      <c r="J426" s="55">
        <v>2</v>
      </c>
      <c r="K426" s="56">
        <v>0</v>
      </c>
      <c r="L426" s="56">
        <v>0</v>
      </c>
      <c r="M426" s="55">
        <v>45900</v>
      </c>
      <c r="N426" s="55">
        <v>16610</v>
      </c>
      <c r="O426" s="55">
        <v>29290</v>
      </c>
      <c r="P426" s="47"/>
    </row>
    <row r="427" spans="1:16" x14ac:dyDescent="0.25">
      <c r="A427" s="189" t="s">
        <v>331</v>
      </c>
      <c r="B427" s="189"/>
      <c r="C427" s="189"/>
      <c r="D427" s="189"/>
      <c r="E427" s="189"/>
      <c r="F427" s="55">
        <v>1283</v>
      </c>
      <c r="G427" s="55">
        <v>3061.85</v>
      </c>
      <c r="H427" s="55">
        <v>18895660</v>
      </c>
      <c r="I427" s="55">
        <v>1405.3333333333335</v>
      </c>
      <c r="J427" s="55">
        <v>4467.1833333333334</v>
      </c>
      <c r="K427" s="55">
        <v>9</v>
      </c>
      <c r="L427" s="56">
        <v>0</v>
      </c>
      <c r="M427" s="55">
        <v>118997550.33888888</v>
      </c>
      <c r="N427" s="55">
        <v>72075303.688888893</v>
      </c>
      <c r="O427" s="55">
        <v>46922246.649999999</v>
      </c>
      <c r="P427" s="47"/>
    </row>
    <row r="428" spans="1:16" ht="30" customHeight="1" x14ac:dyDescent="0.2">
      <c r="A428" s="187" t="s">
        <v>324</v>
      </c>
      <c r="B428" s="182">
        <v>10</v>
      </c>
      <c r="C428" s="188" t="s">
        <v>296</v>
      </c>
      <c r="D428" s="4">
        <v>1040</v>
      </c>
      <c r="E428" s="45" t="s">
        <v>229</v>
      </c>
      <c r="F428" s="52">
        <v>13</v>
      </c>
      <c r="G428" s="52">
        <v>8.6666666666666661</v>
      </c>
      <c r="H428" s="52">
        <v>35707</v>
      </c>
      <c r="I428" s="52">
        <v>13</v>
      </c>
      <c r="J428" s="52">
        <v>21.666666666666664</v>
      </c>
      <c r="K428" s="53">
        <v>0</v>
      </c>
      <c r="L428" s="53">
        <v>0</v>
      </c>
      <c r="M428" s="52">
        <v>2093000</v>
      </c>
      <c r="N428" s="52">
        <v>1758042</v>
      </c>
      <c r="O428" s="52">
        <v>334958</v>
      </c>
      <c r="P428" s="47"/>
    </row>
    <row r="429" spans="1:16" ht="23.25" customHeight="1" x14ac:dyDescent="0.2">
      <c r="A429" s="187"/>
      <c r="B429" s="182"/>
      <c r="C429" s="188"/>
      <c r="D429" s="4">
        <v>1050</v>
      </c>
      <c r="E429" s="45" t="s">
        <v>230</v>
      </c>
      <c r="F429" s="52">
        <v>2</v>
      </c>
      <c r="G429" s="52">
        <v>15</v>
      </c>
      <c r="H429" s="52">
        <v>87000</v>
      </c>
      <c r="I429" s="52">
        <v>2</v>
      </c>
      <c r="J429" s="52">
        <v>17</v>
      </c>
      <c r="K429" s="53">
        <v>0</v>
      </c>
      <c r="L429" s="53">
        <v>0</v>
      </c>
      <c r="M429" s="52">
        <v>623160</v>
      </c>
      <c r="N429" s="52">
        <v>367644</v>
      </c>
      <c r="O429" s="52">
        <v>255516</v>
      </c>
      <c r="P429" s="47"/>
    </row>
    <row r="430" spans="1:16" ht="30" x14ac:dyDescent="0.2">
      <c r="A430" s="187"/>
      <c r="B430" s="182"/>
      <c r="C430" s="188"/>
      <c r="D430" s="4">
        <v>1061</v>
      </c>
      <c r="E430" s="45" t="s">
        <v>231</v>
      </c>
      <c r="F430" s="52">
        <v>21</v>
      </c>
      <c r="G430" s="52">
        <v>25.200000000000003</v>
      </c>
      <c r="H430" s="52">
        <v>101220</v>
      </c>
      <c r="I430" s="52">
        <v>12.600000000000001</v>
      </c>
      <c r="J430" s="52">
        <v>37.800000000000004</v>
      </c>
      <c r="K430" s="53">
        <v>0</v>
      </c>
      <c r="L430" s="53">
        <v>0</v>
      </c>
      <c r="M430" s="52">
        <v>264600</v>
      </c>
      <c r="N430" s="52">
        <v>72198</v>
      </c>
      <c r="O430" s="52">
        <v>192402</v>
      </c>
      <c r="P430" s="47"/>
    </row>
    <row r="431" spans="1:16" ht="23.25" customHeight="1" x14ac:dyDescent="0.2">
      <c r="A431" s="187"/>
      <c r="B431" s="182"/>
      <c r="C431" s="188"/>
      <c r="D431" s="4">
        <v>1071</v>
      </c>
      <c r="E431" s="45" t="s">
        <v>79</v>
      </c>
      <c r="F431" s="52">
        <v>298</v>
      </c>
      <c r="G431" s="52">
        <v>1117.4999999999998</v>
      </c>
      <c r="H431" s="52">
        <v>7686805</v>
      </c>
      <c r="I431" s="52">
        <v>255.42857142857136</v>
      </c>
      <c r="J431" s="52">
        <v>1372.9285714285711</v>
      </c>
      <c r="K431" s="53">
        <v>0</v>
      </c>
      <c r="L431" s="53">
        <v>0</v>
      </c>
      <c r="M431" s="52">
        <v>29245570.999999993</v>
      </c>
      <c r="N431" s="52">
        <v>14991070.928571425</v>
      </c>
      <c r="O431" s="52">
        <v>14254500.071428571</v>
      </c>
      <c r="P431" s="47"/>
    </row>
    <row r="432" spans="1:16" ht="30" x14ac:dyDescent="0.2">
      <c r="A432" s="187"/>
      <c r="B432" s="182"/>
      <c r="C432" s="188"/>
      <c r="D432" s="4">
        <v>1073</v>
      </c>
      <c r="E432" s="45" t="s">
        <v>232</v>
      </c>
      <c r="F432" s="52">
        <v>25.999999999999996</v>
      </c>
      <c r="G432" s="52">
        <v>104</v>
      </c>
      <c r="H432" s="52">
        <v>484467</v>
      </c>
      <c r="I432" s="52">
        <v>30.333333333333329</v>
      </c>
      <c r="J432" s="52">
        <v>134.33333333333331</v>
      </c>
      <c r="K432" s="53">
        <v>0</v>
      </c>
      <c r="L432" s="53">
        <v>0</v>
      </c>
      <c r="M432" s="52">
        <v>2570901.6666666665</v>
      </c>
      <c r="N432" s="52">
        <v>1118966.3333333333</v>
      </c>
      <c r="O432" s="52">
        <v>1451935.3333333333</v>
      </c>
      <c r="P432" s="47"/>
    </row>
    <row r="433" spans="1:17" ht="30" x14ac:dyDescent="0.2">
      <c r="A433" s="187"/>
      <c r="B433" s="182"/>
      <c r="C433" s="188"/>
      <c r="D433" s="4">
        <v>1079</v>
      </c>
      <c r="E433" s="45" t="s">
        <v>234</v>
      </c>
      <c r="F433" s="52">
        <v>33</v>
      </c>
      <c r="G433" s="52">
        <v>99</v>
      </c>
      <c r="H433" s="52">
        <v>320513</v>
      </c>
      <c r="I433" s="52">
        <v>41.25</v>
      </c>
      <c r="J433" s="52">
        <v>140.25</v>
      </c>
      <c r="K433" s="53">
        <v>0</v>
      </c>
      <c r="L433" s="53">
        <v>0</v>
      </c>
      <c r="M433" s="52">
        <v>1669593.75</v>
      </c>
      <c r="N433" s="52">
        <v>454542</v>
      </c>
      <c r="O433" s="52">
        <v>1215051.75</v>
      </c>
      <c r="P433" s="47"/>
    </row>
    <row r="434" spans="1:17" ht="25.5" customHeight="1" x14ac:dyDescent="0.2">
      <c r="A434" s="187"/>
      <c r="B434" s="182"/>
      <c r="C434" s="188"/>
      <c r="D434" s="4">
        <v>1080</v>
      </c>
      <c r="E434" s="45" t="s">
        <v>235</v>
      </c>
      <c r="F434" s="52">
        <v>1</v>
      </c>
      <c r="G434" s="52">
        <v>2</v>
      </c>
      <c r="H434" s="52">
        <v>2400</v>
      </c>
      <c r="I434" s="52">
        <v>1</v>
      </c>
      <c r="J434" s="52">
        <v>3</v>
      </c>
      <c r="K434" s="53">
        <v>0</v>
      </c>
      <c r="L434" s="53">
        <v>0</v>
      </c>
      <c r="M434" s="52">
        <v>7200</v>
      </c>
      <c r="N434" s="52">
        <v>3048</v>
      </c>
      <c r="O434" s="52">
        <v>4152</v>
      </c>
      <c r="P434" s="47"/>
    </row>
    <row r="435" spans="1:17" x14ac:dyDescent="0.2">
      <c r="A435" s="187"/>
      <c r="B435" s="180" t="s">
        <v>6</v>
      </c>
      <c r="C435" s="180"/>
      <c r="D435" s="180"/>
      <c r="E435" s="180"/>
      <c r="F435" s="55">
        <v>394</v>
      </c>
      <c r="G435" s="55">
        <v>1371.3666666666663</v>
      </c>
      <c r="H435" s="55">
        <v>8718112</v>
      </c>
      <c r="I435" s="55">
        <v>355.61190476190467</v>
      </c>
      <c r="J435" s="55">
        <v>1726.9785714285711</v>
      </c>
      <c r="K435" s="56">
        <v>0</v>
      </c>
      <c r="L435" s="56">
        <v>0</v>
      </c>
      <c r="M435" s="55">
        <v>36474026.416666657</v>
      </c>
      <c r="N435" s="55">
        <v>18765511.261904757</v>
      </c>
      <c r="O435" s="55">
        <v>17708515.154761903</v>
      </c>
      <c r="P435" s="47"/>
    </row>
    <row r="436" spans="1:17" ht="30" x14ac:dyDescent="0.2">
      <c r="A436" s="187"/>
      <c r="B436" s="4">
        <v>13</v>
      </c>
      <c r="C436" s="45" t="s">
        <v>298</v>
      </c>
      <c r="D436" s="4">
        <v>1392</v>
      </c>
      <c r="E436" s="45" t="s">
        <v>237</v>
      </c>
      <c r="F436" s="52">
        <v>24</v>
      </c>
      <c r="G436" s="52">
        <v>33.6</v>
      </c>
      <c r="H436" s="52">
        <v>144000</v>
      </c>
      <c r="I436" s="52">
        <v>24</v>
      </c>
      <c r="J436" s="52">
        <v>57.599999999999994</v>
      </c>
      <c r="K436" s="53">
        <v>0</v>
      </c>
      <c r="L436" s="53">
        <v>0</v>
      </c>
      <c r="M436" s="52">
        <v>990480</v>
      </c>
      <c r="N436" s="52">
        <v>687835.2</v>
      </c>
      <c r="O436" s="52">
        <v>302644.8</v>
      </c>
      <c r="P436" s="47"/>
    </row>
    <row r="437" spans="1:17" x14ac:dyDescent="0.2">
      <c r="A437" s="187"/>
      <c r="B437" s="180" t="s">
        <v>6</v>
      </c>
      <c r="C437" s="180"/>
      <c r="D437" s="180"/>
      <c r="E437" s="180"/>
      <c r="F437" s="55">
        <v>24</v>
      </c>
      <c r="G437" s="55">
        <v>33.6</v>
      </c>
      <c r="H437" s="55">
        <v>144000</v>
      </c>
      <c r="I437" s="55">
        <v>24</v>
      </c>
      <c r="J437" s="55">
        <v>57.599999999999994</v>
      </c>
      <c r="K437" s="56">
        <v>0</v>
      </c>
      <c r="L437" s="56">
        <v>0</v>
      </c>
      <c r="M437" s="55">
        <v>990480</v>
      </c>
      <c r="N437" s="55">
        <v>687835.2</v>
      </c>
      <c r="O437" s="55">
        <v>302644.8</v>
      </c>
      <c r="P437" s="47"/>
    </row>
    <row r="438" spans="1:17" ht="37.5" customHeight="1" x14ac:dyDescent="0.2">
      <c r="A438" s="187"/>
      <c r="B438" s="4">
        <v>14</v>
      </c>
      <c r="C438" s="45" t="s">
        <v>299</v>
      </c>
      <c r="D438" s="4">
        <v>1410</v>
      </c>
      <c r="E438" s="45" t="s">
        <v>239</v>
      </c>
      <c r="F438" s="52">
        <v>116</v>
      </c>
      <c r="G438" s="52">
        <v>182.28571428571428</v>
      </c>
      <c r="H438" s="52">
        <v>671972</v>
      </c>
      <c r="I438" s="52">
        <v>116</v>
      </c>
      <c r="J438" s="52">
        <v>298.28571428571433</v>
      </c>
      <c r="K438" s="53">
        <v>0</v>
      </c>
      <c r="L438" s="53">
        <v>0</v>
      </c>
      <c r="M438" s="52">
        <v>3681591.4285714291</v>
      </c>
      <c r="N438" s="52">
        <v>1870251.4285714286</v>
      </c>
      <c r="O438" s="52">
        <v>1811340.0000000002</v>
      </c>
      <c r="P438" s="47"/>
    </row>
    <row r="439" spans="1:17" x14ac:dyDescent="0.2">
      <c r="A439" s="187"/>
      <c r="B439" s="180" t="s">
        <v>6</v>
      </c>
      <c r="C439" s="180"/>
      <c r="D439" s="180"/>
      <c r="E439" s="180"/>
      <c r="F439" s="55">
        <v>116</v>
      </c>
      <c r="G439" s="55">
        <v>182.28571428571428</v>
      </c>
      <c r="H439" s="55">
        <v>671972</v>
      </c>
      <c r="I439" s="55">
        <v>116</v>
      </c>
      <c r="J439" s="55">
        <v>298.28571428571433</v>
      </c>
      <c r="K439" s="56">
        <v>0</v>
      </c>
      <c r="L439" s="56">
        <v>0</v>
      </c>
      <c r="M439" s="55">
        <v>3681591.4285714291</v>
      </c>
      <c r="N439" s="55">
        <v>1870251.4285714286</v>
      </c>
      <c r="O439" s="55">
        <v>1811340.0000000002</v>
      </c>
      <c r="P439" s="47"/>
    </row>
    <row r="440" spans="1:17" ht="29.25" customHeight="1" x14ac:dyDescent="0.2">
      <c r="A440" s="57"/>
      <c r="B440" s="57"/>
      <c r="C440" s="155" t="s">
        <v>332</v>
      </c>
      <c r="D440" s="155"/>
      <c r="E440" s="155"/>
      <c r="F440" s="155"/>
      <c r="G440" s="155"/>
      <c r="H440" s="155"/>
      <c r="I440" s="155"/>
      <c r="J440" s="155"/>
      <c r="K440" s="155"/>
      <c r="L440" s="155"/>
      <c r="M440" s="155"/>
      <c r="N440" s="155"/>
      <c r="O440" s="155"/>
      <c r="P440" s="155"/>
      <c r="Q440" s="155"/>
    </row>
    <row r="441" spans="1:17" ht="32.25" customHeight="1" x14ac:dyDescent="0.2">
      <c r="A441" s="145" t="s">
        <v>333</v>
      </c>
      <c r="B441" s="145"/>
      <c r="C441" s="145"/>
      <c r="D441" s="145"/>
      <c r="E441" s="145"/>
      <c r="F441" s="145"/>
      <c r="G441" s="145"/>
      <c r="H441" s="145"/>
      <c r="I441" s="145"/>
      <c r="J441" s="145"/>
      <c r="K441" s="145"/>
      <c r="L441" s="145"/>
      <c r="M441" s="145"/>
      <c r="N441" s="145"/>
      <c r="O441" s="145"/>
      <c r="P441" s="47"/>
    </row>
    <row r="442" spans="1:17" ht="14.25" customHeight="1" x14ac:dyDescent="0.2">
      <c r="A442" s="183" t="s">
        <v>341</v>
      </c>
      <c r="B442" s="183"/>
      <c r="C442" s="183"/>
      <c r="D442" s="183"/>
      <c r="E442" s="183"/>
      <c r="F442" s="183"/>
      <c r="G442" s="183"/>
      <c r="H442" s="183"/>
      <c r="I442" s="183"/>
      <c r="J442" s="183"/>
      <c r="K442" s="183"/>
      <c r="L442" s="183"/>
      <c r="M442" s="183"/>
      <c r="N442" s="183"/>
      <c r="O442" s="51" t="s">
        <v>8</v>
      </c>
      <c r="P442" s="47"/>
    </row>
    <row r="443" spans="1:17" ht="60" customHeight="1" x14ac:dyDescent="0.2">
      <c r="A443" s="184" t="s">
        <v>180</v>
      </c>
      <c r="B443" s="184" t="s">
        <v>330</v>
      </c>
      <c r="C443" s="184"/>
      <c r="D443" s="184" t="s">
        <v>277</v>
      </c>
      <c r="E443" s="184"/>
      <c r="F443" s="12" t="s">
        <v>11</v>
      </c>
      <c r="G443" s="12" t="s">
        <v>12</v>
      </c>
      <c r="H443" s="12" t="s">
        <v>13</v>
      </c>
      <c r="I443" s="12" t="s">
        <v>14</v>
      </c>
      <c r="J443" s="12" t="s">
        <v>15</v>
      </c>
      <c r="K443" s="12" t="s">
        <v>16</v>
      </c>
      <c r="L443" s="12" t="s">
        <v>17</v>
      </c>
      <c r="M443" s="12" t="s">
        <v>18</v>
      </c>
      <c r="N443" s="12" t="s">
        <v>19</v>
      </c>
      <c r="O443" s="12" t="s">
        <v>20</v>
      </c>
      <c r="P443" s="47"/>
    </row>
    <row r="444" spans="1:17" ht="39" customHeight="1" x14ac:dyDescent="0.2">
      <c r="A444" s="184"/>
      <c r="B444" s="184"/>
      <c r="C444" s="184"/>
      <c r="D444" s="184"/>
      <c r="E444" s="184"/>
      <c r="F444" s="12" t="s">
        <v>1</v>
      </c>
      <c r="G444" s="12" t="s">
        <v>2</v>
      </c>
      <c r="H444" s="12" t="s">
        <v>23</v>
      </c>
      <c r="I444" s="12" t="s">
        <v>334</v>
      </c>
      <c r="J444" s="12" t="s">
        <v>25</v>
      </c>
      <c r="K444" s="12" t="s">
        <v>26</v>
      </c>
      <c r="L444" s="12" t="s">
        <v>27</v>
      </c>
      <c r="M444" s="12" t="s">
        <v>28</v>
      </c>
      <c r="N444" s="12" t="s">
        <v>29</v>
      </c>
      <c r="O444" s="12" t="s">
        <v>0</v>
      </c>
      <c r="P444" s="47"/>
    </row>
    <row r="445" spans="1:17" ht="51.75" customHeight="1" x14ac:dyDescent="0.2">
      <c r="A445" s="186" t="s">
        <v>324</v>
      </c>
      <c r="B445" s="51">
        <v>16</v>
      </c>
      <c r="C445" s="50" t="s">
        <v>300</v>
      </c>
      <c r="D445" s="51">
        <v>1622</v>
      </c>
      <c r="E445" s="50" t="s">
        <v>244</v>
      </c>
      <c r="F445" s="52">
        <v>11</v>
      </c>
      <c r="G445" s="52">
        <v>15.400000000000002</v>
      </c>
      <c r="H445" s="52">
        <v>73568</v>
      </c>
      <c r="I445" s="52">
        <v>15.399999999999999</v>
      </c>
      <c r="J445" s="52">
        <v>30.800000000000004</v>
      </c>
      <c r="K445" s="53">
        <v>0</v>
      </c>
      <c r="L445" s="53">
        <v>0</v>
      </c>
      <c r="M445" s="52">
        <v>718344</v>
      </c>
      <c r="N445" s="52">
        <v>258350.40000000002</v>
      </c>
      <c r="O445" s="52">
        <v>459993.60000000003</v>
      </c>
      <c r="P445" s="47"/>
    </row>
    <row r="446" spans="1:17" x14ac:dyDescent="0.2">
      <c r="A446" s="187"/>
      <c r="B446" s="180" t="s">
        <v>6</v>
      </c>
      <c r="C446" s="180"/>
      <c r="D446" s="180"/>
      <c r="E446" s="180"/>
      <c r="F446" s="55">
        <v>11</v>
      </c>
      <c r="G446" s="55">
        <v>15.400000000000002</v>
      </c>
      <c r="H446" s="55">
        <v>73568</v>
      </c>
      <c r="I446" s="55">
        <v>15.399999999999999</v>
      </c>
      <c r="J446" s="55">
        <v>30.800000000000004</v>
      </c>
      <c r="K446" s="56">
        <v>0</v>
      </c>
      <c r="L446" s="56">
        <v>0</v>
      </c>
      <c r="M446" s="55">
        <v>718344</v>
      </c>
      <c r="N446" s="55">
        <v>258350.40000000002</v>
      </c>
      <c r="O446" s="55">
        <v>459993.60000000003</v>
      </c>
      <c r="P446" s="47"/>
    </row>
    <row r="447" spans="1:17" ht="30" x14ac:dyDescent="0.2">
      <c r="A447" s="187"/>
      <c r="B447" s="51">
        <v>18</v>
      </c>
      <c r="C447" s="50" t="s">
        <v>301</v>
      </c>
      <c r="D447" s="51">
        <v>1811</v>
      </c>
      <c r="E447" s="50" t="s">
        <v>248</v>
      </c>
      <c r="F447" s="52">
        <v>24</v>
      </c>
      <c r="G447" s="52">
        <v>32</v>
      </c>
      <c r="H447" s="52">
        <v>151600</v>
      </c>
      <c r="I447" s="52">
        <v>24</v>
      </c>
      <c r="J447" s="52">
        <v>56</v>
      </c>
      <c r="K447" s="53">
        <v>0</v>
      </c>
      <c r="L447" s="53">
        <v>0</v>
      </c>
      <c r="M447" s="52">
        <v>711200</v>
      </c>
      <c r="N447" s="52">
        <v>375568</v>
      </c>
      <c r="O447" s="52">
        <v>335632</v>
      </c>
      <c r="P447" s="47"/>
    </row>
    <row r="448" spans="1:17" x14ac:dyDescent="0.2">
      <c r="A448" s="187"/>
      <c r="B448" s="180" t="s">
        <v>6</v>
      </c>
      <c r="C448" s="180"/>
      <c r="D448" s="180"/>
      <c r="E448" s="180"/>
      <c r="F448" s="55">
        <v>24</v>
      </c>
      <c r="G448" s="55">
        <v>32</v>
      </c>
      <c r="H448" s="55">
        <v>151600</v>
      </c>
      <c r="I448" s="55">
        <v>24</v>
      </c>
      <c r="J448" s="55">
        <v>56</v>
      </c>
      <c r="K448" s="56">
        <v>0</v>
      </c>
      <c r="L448" s="56">
        <v>0</v>
      </c>
      <c r="M448" s="55">
        <v>711200</v>
      </c>
      <c r="N448" s="55">
        <v>375568</v>
      </c>
      <c r="O448" s="55">
        <v>335632</v>
      </c>
      <c r="P448" s="47"/>
    </row>
    <row r="449" spans="1:16" ht="45" x14ac:dyDescent="0.2">
      <c r="A449" s="187"/>
      <c r="B449" s="51">
        <v>19</v>
      </c>
      <c r="C449" s="50" t="s">
        <v>312</v>
      </c>
      <c r="D449" s="51">
        <v>1910</v>
      </c>
      <c r="E449" s="50" t="s">
        <v>249</v>
      </c>
      <c r="F449" s="52">
        <v>2</v>
      </c>
      <c r="G449" s="52">
        <v>15</v>
      </c>
      <c r="H449" s="52">
        <v>12900</v>
      </c>
      <c r="I449" s="52">
        <v>2</v>
      </c>
      <c r="J449" s="52">
        <v>17</v>
      </c>
      <c r="K449" s="53">
        <v>0</v>
      </c>
      <c r="L449" s="53">
        <v>0</v>
      </c>
      <c r="M449" s="52">
        <v>329600</v>
      </c>
      <c r="N449" s="52">
        <v>113825</v>
      </c>
      <c r="O449" s="52">
        <v>215775</v>
      </c>
      <c r="P449" s="47"/>
    </row>
    <row r="450" spans="1:16" x14ac:dyDescent="0.2">
      <c r="A450" s="187"/>
      <c r="B450" s="180" t="s">
        <v>6</v>
      </c>
      <c r="C450" s="180"/>
      <c r="D450" s="180"/>
      <c r="E450" s="180"/>
      <c r="F450" s="55">
        <v>2</v>
      </c>
      <c r="G450" s="55">
        <v>15</v>
      </c>
      <c r="H450" s="55">
        <v>12900</v>
      </c>
      <c r="I450" s="55">
        <v>2</v>
      </c>
      <c r="J450" s="55">
        <v>17</v>
      </c>
      <c r="K450" s="56">
        <v>0</v>
      </c>
      <c r="L450" s="56">
        <v>0</v>
      </c>
      <c r="M450" s="55">
        <v>329600</v>
      </c>
      <c r="N450" s="55">
        <v>113825</v>
      </c>
      <c r="O450" s="55">
        <v>215775</v>
      </c>
      <c r="P450" s="47"/>
    </row>
    <row r="451" spans="1:16" ht="57.75" customHeight="1" x14ac:dyDescent="0.2">
      <c r="A451" s="187"/>
      <c r="B451" s="182">
        <v>20</v>
      </c>
      <c r="C451" s="50" t="s">
        <v>302</v>
      </c>
      <c r="D451" s="51">
        <v>2013</v>
      </c>
      <c r="E451" s="50" t="s">
        <v>252</v>
      </c>
      <c r="F451" s="52">
        <v>5</v>
      </c>
      <c r="G451" s="52">
        <v>10</v>
      </c>
      <c r="H451" s="52">
        <v>26584</v>
      </c>
      <c r="I451" s="52">
        <v>6.666666666666667</v>
      </c>
      <c r="J451" s="52">
        <v>16.666666666666668</v>
      </c>
      <c r="K451" s="53">
        <v>0</v>
      </c>
      <c r="L451" s="53">
        <v>0</v>
      </c>
      <c r="M451" s="52">
        <v>140833.33333333334</v>
      </c>
      <c r="N451" s="52">
        <v>79208.333333333343</v>
      </c>
      <c r="O451" s="52">
        <v>61625.000000000007</v>
      </c>
      <c r="P451" s="47"/>
    </row>
    <row r="452" spans="1:16" ht="57.75" customHeight="1" x14ac:dyDescent="0.2">
      <c r="A452" s="187"/>
      <c r="B452" s="182"/>
      <c r="C452" s="50"/>
      <c r="D452" s="51">
        <v>2023</v>
      </c>
      <c r="E452" s="50" t="s">
        <v>253</v>
      </c>
      <c r="F452" s="52">
        <v>1</v>
      </c>
      <c r="G452" s="52">
        <v>3</v>
      </c>
      <c r="H452" s="52">
        <v>18000</v>
      </c>
      <c r="I452" s="52">
        <v>1</v>
      </c>
      <c r="J452" s="52">
        <v>4</v>
      </c>
      <c r="K452" s="53">
        <v>0</v>
      </c>
      <c r="L452" s="53">
        <v>0</v>
      </c>
      <c r="M452" s="52">
        <v>72000</v>
      </c>
      <c r="N452" s="52">
        <v>24888</v>
      </c>
      <c r="O452" s="52">
        <v>47112</v>
      </c>
      <c r="P452" s="47"/>
    </row>
    <row r="453" spans="1:16" x14ac:dyDescent="0.2">
      <c r="A453" s="187"/>
      <c r="B453" s="180" t="s">
        <v>6</v>
      </c>
      <c r="C453" s="180"/>
      <c r="D453" s="180"/>
      <c r="E453" s="180"/>
      <c r="F453" s="55">
        <v>6</v>
      </c>
      <c r="G453" s="55">
        <v>13</v>
      </c>
      <c r="H453" s="55">
        <v>44584</v>
      </c>
      <c r="I453" s="55">
        <v>7.666666666666667</v>
      </c>
      <c r="J453" s="55">
        <v>20.666666666666668</v>
      </c>
      <c r="K453" s="56">
        <v>0</v>
      </c>
      <c r="L453" s="56">
        <v>0</v>
      </c>
      <c r="M453" s="55">
        <v>212833.33333333334</v>
      </c>
      <c r="N453" s="55">
        <v>104096.33333333334</v>
      </c>
      <c r="O453" s="55">
        <v>108737</v>
      </c>
      <c r="P453" s="47"/>
    </row>
    <row r="454" spans="1:16" ht="33.75" customHeight="1" x14ac:dyDescent="0.2">
      <c r="A454" s="187"/>
      <c r="B454" s="51">
        <v>22</v>
      </c>
      <c r="C454" s="50" t="s">
        <v>303</v>
      </c>
      <c r="D454" s="51">
        <v>2220</v>
      </c>
      <c r="E454" s="50" t="s">
        <v>254</v>
      </c>
      <c r="F454" s="52">
        <v>138</v>
      </c>
      <c r="G454" s="52">
        <v>414.00000000000006</v>
      </c>
      <c r="H454" s="52">
        <v>2324993</v>
      </c>
      <c r="I454" s="52">
        <v>153.33333333333331</v>
      </c>
      <c r="J454" s="52">
        <v>567.33333333333337</v>
      </c>
      <c r="K454" s="53">
        <v>0</v>
      </c>
      <c r="L454" s="53">
        <v>0</v>
      </c>
      <c r="M454" s="52">
        <v>10166368</v>
      </c>
      <c r="N454" s="52">
        <v>4564396</v>
      </c>
      <c r="O454" s="52">
        <v>5601972</v>
      </c>
      <c r="P454" s="47"/>
    </row>
    <row r="455" spans="1:16" ht="14.25" customHeight="1" x14ac:dyDescent="0.2">
      <c r="A455" s="187"/>
      <c r="B455" s="180" t="s">
        <v>6</v>
      </c>
      <c r="C455" s="180"/>
      <c r="D455" s="180"/>
      <c r="E455" s="180"/>
      <c r="F455" s="55">
        <v>138</v>
      </c>
      <c r="G455" s="55">
        <v>414.00000000000006</v>
      </c>
      <c r="H455" s="55">
        <v>2324993</v>
      </c>
      <c r="I455" s="55">
        <v>153.33333333333331</v>
      </c>
      <c r="J455" s="55">
        <v>567.33333333333337</v>
      </c>
      <c r="K455" s="56">
        <v>0</v>
      </c>
      <c r="L455" s="56">
        <v>0</v>
      </c>
      <c r="M455" s="55">
        <v>10166368</v>
      </c>
      <c r="N455" s="55">
        <v>4564396</v>
      </c>
      <c r="O455" s="55">
        <v>5601972</v>
      </c>
      <c r="P455" s="47"/>
    </row>
    <row r="456" spans="1:16" ht="30" customHeight="1" x14ac:dyDescent="0.2">
      <c r="A456" s="187"/>
      <c r="B456" s="182">
        <v>23</v>
      </c>
      <c r="C456" s="188" t="s">
        <v>304</v>
      </c>
      <c r="D456" s="4">
        <v>2391</v>
      </c>
      <c r="E456" s="45" t="s">
        <v>255</v>
      </c>
      <c r="F456" s="52">
        <v>6</v>
      </c>
      <c r="G456" s="52">
        <v>22</v>
      </c>
      <c r="H456" s="52">
        <v>108480</v>
      </c>
      <c r="I456" s="52">
        <v>6</v>
      </c>
      <c r="J456" s="52">
        <v>28</v>
      </c>
      <c r="K456" s="53">
        <v>0</v>
      </c>
      <c r="L456" s="53">
        <v>0</v>
      </c>
      <c r="M456" s="52">
        <v>353280</v>
      </c>
      <c r="N456" s="52">
        <v>161592</v>
      </c>
      <c r="O456" s="52">
        <v>191688</v>
      </c>
      <c r="P456" s="47"/>
    </row>
    <row r="457" spans="1:16" ht="32.25" customHeight="1" x14ac:dyDescent="0.2">
      <c r="A457" s="187"/>
      <c r="B457" s="182"/>
      <c r="C457" s="188"/>
      <c r="D457" s="4">
        <v>2393</v>
      </c>
      <c r="E457" s="45" t="s">
        <v>256</v>
      </c>
      <c r="F457" s="52">
        <v>2</v>
      </c>
      <c r="G457" s="52">
        <v>1</v>
      </c>
      <c r="H457" s="52">
        <v>2700</v>
      </c>
      <c r="I457" s="52">
        <v>5</v>
      </c>
      <c r="J457" s="52">
        <v>6</v>
      </c>
      <c r="K457" s="53">
        <v>0</v>
      </c>
      <c r="L457" s="53">
        <v>0</v>
      </c>
      <c r="M457" s="52">
        <v>16800</v>
      </c>
      <c r="N457" s="52">
        <v>6198</v>
      </c>
      <c r="O457" s="52">
        <v>10602</v>
      </c>
      <c r="P457" s="47"/>
    </row>
    <row r="458" spans="1:16" ht="31.5" customHeight="1" x14ac:dyDescent="0.2">
      <c r="A458" s="187"/>
      <c r="B458" s="182"/>
      <c r="C458" s="188"/>
      <c r="D458" s="4">
        <v>2394</v>
      </c>
      <c r="E458" s="45" t="s">
        <v>257</v>
      </c>
      <c r="F458" s="52">
        <v>23</v>
      </c>
      <c r="G458" s="52">
        <v>76.666666666666671</v>
      </c>
      <c r="H458" s="52">
        <v>757160</v>
      </c>
      <c r="I458" s="52">
        <v>23</v>
      </c>
      <c r="J458" s="52">
        <v>99.666666666666671</v>
      </c>
      <c r="K458" s="53">
        <v>0</v>
      </c>
      <c r="L458" s="53">
        <v>0</v>
      </c>
      <c r="M458" s="52">
        <v>6292800</v>
      </c>
      <c r="N458" s="52">
        <v>3178600</v>
      </c>
      <c r="O458" s="52">
        <v>3114200</v>
      </c>
      <c r="P458" s="47"/>
    </row>
    <row r="459" spans="1:16" ht="45.75" customHeight="1" x14ac:dyDescent="0.2">
      <c r="A459" s="187"/>
      <c r="B459" s="182"/>
      <c r="C459" s="188"/>
      <c r="D459" s="4">
        <v>2395</v>
      </c>
      <c r="E459" s="45" t="s">
        <v>258</v>
      </c>
      <c r="F459" s="52">
        <v>99.838095238095235</v>
      </c>
      <c r="G459" s="52">
        <v>604.6</v>
      </c>
      <c r="H459" s="52">
        <v>2036372</v>
      </c>
      <c r="I459" s="52">
        <v>79.638095238095232</v>
      </c>
      <c r="J459" s="52">
        <v>684.2380952380953</v>
      </c>
      <c r="K459" s="53">
        <v>0</v>
      </c>
      <c r="L459" s="53">
        <v>0</v>
      </c>
      <c r="M459" s="52">
        <v>17422041.980952382</v>
      </c>
      <c r="N459" s="52">
        <v>11883763.780952381</v>
      </c>
      <c r="O459" s="52">
        <v>5538278.2000000002</v>
      </c>
      <c r="P459" s="47"/>
    </row>
    <row r="460" spans="1:16" ht="41.25" customHeight="1" x14ac:dyDescent="0.2">
      <c r="A460" s="187"/>
      <c r="B460" s="182"/>
      <c r="C460" s="188"/>
      <c r="D460" s="4">
        <v>2396</v>
      </c>
      <c r="E460" s="45" t="s">
        <v>259</v>
      </c>
      <c r="F460" s="52">
        <v>2</v>
      </c>
      <c r="G460" s="52">
        <v>5</v>
      </c>
      <c r="H460" s="52">
        <v>29640</v>
      </c>
      <c r="I460" s="52">
        <v>2</v>
      </c>
      <c r="J460" s="52">
        <v>7</v>
      </c>
      <c r="K460" s="53">
        <v>0</v>
      </c>
      <c r="L460" s="53">
        <v>0</v>
      </c>
      <c r="M460" s="52">
        <v>473120</v>
      </c>
      <c r="N460" s="52">
        <v>390610</v>
      </c>
      <c r="O460" s="52">
        <v>82510</v>
      </c>
      <c r="P460" s="47"/>
    </row>
    <row r="461" spans="1:16" x14ac:dyDescent="0.2">
      <c r="A461" s="187"/>
      <c r="B461" s="180" t="s">
        <v>6</v>
      </c>
      <c r="C461" s="180"/>
      <c r="D461" s="180"/>
      <c r="E461" s="180"/>
      <c r="F461" s="55">
        <v>132.83809523809524</v>
      </c>
      <c r="G461" s="55">
        <v>709.26666666666665</v>
      </c>
      <c r="H461" s="55">
        <v>2934352</v>
      </c>
      <c r="I461" s="55">
        <v>115.63809523809523</v>
      </c>
      <c r="J461" s="55">
        <v>824.90476190476193</v>
      </c>
      <c r="K461" s="56">
        <v>0</v>
      </c>
      <c r="L461" s="56">
        <v>0</v>
      </c>
      <c r="M461" s="55">
        <v>24558041.980952382</v>
      </c>
      <c r="N461" s="55">
        <v>15620763.780952381</v>
      </c>
      <c r="O461" s="55">
        <v>8937278.1999999993</v>
      </c>
      <c r="P461" s="47"/>
    </row>
    <row r="462" spans="1:16" ht="45" customHeight="1" x14ac:dyDescent="0.2">
      <c r="A462" s="187"/>
      <c r="B462" s="182">
        <v>25</v>
      </c>
      <c r="C462" s="188" t="s">
        <v>306</v>
      </c>
      <c r="D462" s="4">
        <v>2511</v>
      </c>
      <c r="E462" s="45" t="s">
        <v>264</v>
      </c>
      <c r="F462" s="52">
        <v>367.99999999999994</v>
      </c>
      <c r="G462" s="52">
        <v>774.73684210526335</v>
      </c>
      <c r="H462" s="52">
        <v>3264935</v>
      </c>
      <c r="I462" s="52">
        <v>426.10526315789463</v>
      </c>
      <c r="J462" s="52">
        <v>1200.8421052631581</v>
      </c>
      <c r="K462" s="53">
        <v>0</v>
      </c>
      <c r="L462" s="53">
        <v>0</v>
      </c>
      <c r="M462" s="52">
        <v>18990930.52631579</v>
      </c>
      <c r="N462" s="52">
        <v>8597874.5263157897</v>
      </c>
      <c r="O462" s="52">
        <v>10393056</v>
      </c>
      <c r="P462" s="47"/>
    </row>
    <row r="463" spans="1:16" ht="36.75" customHeight="1" x14ac:dyDescent="0.2">
      <c r="A463" s="187"/>
      <c r="B463" s="182"/>
      <c r="C463" s="188"/>
      <c r="D463" s="4">
        <v>2512</v>
      </c>
      <c r="E463" s="45" t="s">
        <v>265</v>
      </c>
      <c r="F463" s="52">
        <v>24</v>
      </c>
      <c r="G463" s="52">
        <v>67.199999999999989</v>
      </c>
      <c r="H463" s="52">
        <v>353616</v>
      </c>
      <c r="I463" s="52">
        <v>24</v>
      </c>
      <c r="J463" s="52">
        <v>91.2</v>
      </c>
      <c r="K463" s="53">
        <v>0</v>
      </c>
      <c r="L463" s="53">
        <v>0</v>
      </c>
      <c r="M463" s="52">
        <v>3549696</v>
      </c>
      <c r="N463" s="52">
        <v>2304278.4</v>
      </c>
      <c r="O463" s="52">
        <v>1245417.6000000001</v>
      </c>
      <c r="P463" s="47"/>
    </row>
    <row r="464" spans="1:16" ht="54.75" customHeight="1" x14ac:dyDescent="0.2">
      <c r="A464" s="187"/>
      <c r="B464" s="182"/>
      <c r="C464" s="188"/>
      <c r="D464" s="4">
        <v>2599</v>
      </c>
      <c r="E464" s="45" t="s">
        <v>267</v>
      </c>
      <c r="F464" s="52">
        <v>2</v>
      </c>
      <c r="G464" s="52">
        <v>6</v>
      </c>
      <c r="H464" s="52">
        <v>34000</v>
      </c>
      <c r="I464" s="52">
        <v>2</v>
      </c>
      <c r="J464" s="52">
        <v>8</v>
      </c>
      <c r="K464" s="53">
        <v>0</v>
      </c>
      <c r="L464" s="53">
        <v>0</v>
      </c>
      <c r="M464" s="52">
        <v>166000</v>
      </c>
      <c r="N464" s="52">
        <v>78147</v>
      </c>
      <c r="O464" s="52">
        <v>87853</v>
      </c>
      <c r="P464" s="47"/>
    </row>
    <row r="465" spans="1:17" x14ac:dyDescent="0.2">
      <c r="A465" s="187"/>
      <c r="B465" s="180" t="s">
        <v>6</v>
      </c>
      <c r="C465" s="180"/>
      <c r="D465" s="180"/>
      <c r="E465" s="180"/>
      <c r="F465" s="55">
        <v>393.99999999999994</v>
      </c>
      <c r="G465" s="55">
        <v>847.93684210526339</v>
      </c>
      <c r="H465" s="55">
        <v>3652551</v>
      </c>
      <c r="I465" s="55">
        <v>452.10526315789463</v>
      </c>
      <c r="J465" s="55">
        <v>1300.0421052631582</v>
      </c>
      <c r="K465" s="56">
        <v>0</v>
      </c>
      <c r="L465" s="56">
        <v>0</v>
      </c>
      <c r="M465" s="55">
        <v>22706626.52631579</v>
      </c>
      <c r="N465" s="55">
        <v>10980299.92631579</v>
      </c>
      <c r="O465" s="55">
        <v>11726326.6</v>
      </c>
      <c r="P465" s="47"/>
    </row>
    <row r="466" spans="1:17" ht="24" customHeight="1" x14ac:dyDescent="0.2">
      <c r="A466" s="57"/>
      <c r="B466" s="57"/>
      <c r="C466" s="155" t="s">
        <v>332</v>
      </c>
      <c r="D466" s="155"/>
      <c r="E466" s="155"/>
      <c r="F466" s="155"/>
      <c r="G466" s="155"/>
      <c r="H466" s="155"/>
      <c r="I466" s="155"/>
      <c r="J466" s="155"/>
      <c r="K466" s="155"/>
      <c r="L466" s="155"/>
      <c r="M466" s="155"/>
      <c r="N466" s="155"/>
      <c r="O466" s="155"/>
      <c r="P466" s="155"/>
      <c r="Q466" s="155"/>
    </row>
    <row r="467" spans="1:17" ht="39" customHeight="1" x14ac:dyDescent="0.2">
      <c r="A467" s="145" t="s">
        <v>333</v>
      </c>
      <c r="B467" s="145"/>
      <c r="C467" s="145"/>
      <c r="D467" s="145"/>
      <c r="E467" s="145"/>
      <c r="F467" s="145"/>
      <c r="G467" s="145"/>
      <c r="H467" s="145"/>
      <c r="I467" s="145"/>
      <c r="J467" s="145"/>
      <c r="K467" s="145"/>
      <c r="L467" s="145"/>
      <c r="M467" s="145"/>
      <c r="N467" s="145"/>
      <c r="O467" s="145"/>
      <c r="P467" s="47"/>
    </row>
    <row r="468" spans="1:17" ht="25.5" customHeight="1" x14ac:dyDescent="0.2">
      <c r="A468" s="183" t="s">
        <v>341</v>
      </c>
      <c r="B468" s="183"/>
      <c r="C468" s="183"/>
      <c r="D468" s="183"/>
      <c r="E468" s="183"/>
      <c r="F468" s="183"/>
      <c r="G468" s="183"/>
      <c r="H468" s="183"/>
      <c r="I468" s="183"/>
      <c r="J468" s="183"/>
      <c r="K468" s="183"/>
      <c r="L468" s="183"/>
      <c r="M468" s="183"/>
      <c r="N468" s="183"/>
      <c r="O468" s="51" t="s">
        <v>8</v>
      </c>
      <c r="P468" s="47"/>
    </row>
    <row r="469" spans="1:17" ht="60" x14ac:dyDescent="0.2">
      <c r="A469" s="184" t="s">
        <v>180</v>
      </c>
      <c r="B469" s="184" t="s">
        <v>330</v>
      </c>
      <c r="C469" s="184"/>
      <c r="D469" s="184" t="s">
        <v>277</v>
      </c>
      <c r="E469" s="184"/>
      <c r="F469" s="12" t="s">
        <v>11</v>
      </c>
      <c r="G469" s="12" t="s">
        <v>12</v>
      </c>
      <c r="H469" s="12" t="s">
        <v>13</v>
      </c>
      <c r="I469" s="12" t="s">
        <v>14</v>
      </c>
      <c r="J469" s="12" t="s">
        <v>15</v>
      </c>
      <c r="K469" s="12" t="s">
        <v>16</v>
      </c>
      <c r="L469" s="12" t="s">
        <v>17</v>
      </c>
      <c r="M469" s="12" t="s">
        <v>18</v>
      </c>
      <c r="N469" s="12" t="s">
        <v>19</v>
      </c>
      <c r="O469" s="12" t="s">
        <v>20</v>
      </c>
      <c r="P469" s="47"/>
    </row>
    <row r="470" spans="1:17" ht="41.25" customHeight="1" x14ac:dyDescent="0.2">
      <c r="A470" s="184"/>
      <c r="B470" s="184"/>
      <c r="C470" s="184"/>
      <c r="D470" s="184"/>
      <c r="E470" s="184"/>
      <c r="F470" s="12" t="s">
        <v>1</v>
      </c>
      <c r="G470" s="12" t="s">
        <v>2</v>
      </c>
      <c r="H470" s="12" t="s">
        <v>23</v>
      </c>
      <c r="I470" s="12" t="s">
        <v>334</v>
      </c>
      <c r="J470" s="12" t="s">
        <v>25</v>
      </c>
      <c r="K470" s="12" t="s">
        <v>26</v>
      </c>
      <c r="L470" s="12" t="s">
        <v>27</v>
      </c>
      <c r="M470" s="12" t="s">
        <v>28</v>
      </c>
      <c r="N470" s="12" t="s">
        <v>29</v>
      </c>
      <c r="O470" s="12" t="s">
        <v>0</v>
      </c>
      <c r="P470" s="47"/>
    </row>
    <row r="471" spans="1:17" ht="75.75" customHeight="1" x14ac:dyDescent="0.2">
      <c r="A471" s="186" t="s">
        <v>324</v>
      </c>
      <c r="B471" s="4">
        <v>26</v>
      </c>
      <c r="C471" s="45" t="s">
        <v>307</v>
      </c>
      <c r="D471" s="4">
        <v>2670</v>
      </c>
      <c r="E471" s="45" t="s">
        <v>269</v>
      </c>
      <c r="F471" s="52">
        <v>2</v>
      </c>
      <c r="G471" s="52">
        <v>2</v>
      </c>
      <c r="H471" s="52">
        <v>8700</v>
      </c>
      <c r="I471" s="52">
        <v>2</v>
      </c>
      <c r="J471" s="52">
        <v>4</v>
      </c>
      <c r="K471" s="53">
        <v>0</v>
      </c>
      <c r="L471" s="53">
        <v>0</v>
      </c>
      <c r="M471" s="52">
        <v>64680</v>
      </c>
      <c r="N471" s="52">
        <v>41544</v>
      </c>
      <c r="O471" s="52">
        <v>23136</v>
      </c>
      <c r="P471" s="47"/>
    </row>
    <row r="472" spans="1:17" x14ac:dyDescent="0.2">
      <c r="A472" s="187"/>
      <c r="B472" s="180" t="s">
        <v>6</v>
      </c>
      <c r="C472" s="180"/>
      <c r="D472" s="180"/>
      <c r="E472" s="180"/>
      <c r="F472" s="55">
        <v>2</v>
      </c>
      <c r="G472" s="55">
        <v>2</v>
      </c>
      <c r="H472" s="55">
        <v>8700</v>
      </c>
      <c r="I472" s="55">
        <v>2</v>
      </c>
      <c r="J472" s="55">
        <v>4</v>
      </c>
      <c r="K472" s="56">
        <v>0</v>
      </c>
      <c r="L472" s="56">
        <v>0</v>
      </c>
      <c r="M472" s="55">
        <v>64680</v>
      </c>
      <c r="N472" s="55">
        <v>41544</v>
      </c>
      <c r="O472" s="55">
        <v>23136</v>
      </c>
      <c r="P472" s="47"/>
    </row>
    <row r="473" spans="1:17" ht="35.25" customHeight="1" x14ac:dyDescent="0.2">
      <c r="A473" s="187"/>
      <c r="B473" s="4">
        <v>31</v>
      </c>
      <c r="C473" s="45" t="s">
        <v>308</v>
      </c>
      <c r="D473" s="4">
        <v>3100</v>
      </c>
      <c r="E473" s="45" t="s">
        <v>273</v>
      </c>
      <c r="F473" s="52">
        <v>123</v>
      </c>
      <c r="G473" s="52">
        <v>369</v>
      </c>
      <c r="H473" s="52">
        <v>2145471</v>
      </c>
      <c r="I473" s="52">
        <v>105.42857142857143</v>
      </c>
      <c r="J473" s="52">
        <v>474.42857142857156</v>
      </c>
      <c r="K473" s="53">
        <v>0</v>
      </c>
      <c r="L473" s="53">
        <v>0</v>
      </c>
      <c r="M473" s="52">
        <v>10255564.285714287</v>
      </c>
      <c r="N473" s="52">
        <v>5202812.1428571437</v>
      </c>
      <c r="O473" s="52">
        <v>5052752.1428571437</v>
      </c>
      <c r="P473" s="47"/>
    </row>
    <row r="474" spans="1:17" x14ac:dyDescent="0.2">
      <c r="A474" s="187"/>
      <c r="B474" s="180" t="s">
        <v>6</v>
      </c>
      <c r="C474" s="180"/>
      <c r="D474" s="180"/>
      <c r="E474" s="180"/>
      <c r="F474" s="55">
        <v>123</v>
      </c>
      <c r="G474" s="55">
        <v>369</v>
      </c>
      <c r="H474" s="55">
        <v>2145471</v>
      </c>
      <c r="I474" s="55">
        <v>105.42857142857143</v>
      </c>
      <c r="J474" s="55">
        <v>474.42857142857156</v>
      </c>
      <c r="K474" s="56">
        <v>0</v>
      </c>
      <c r="L474" s="56">
        <v>0</v>
      </c>
      <c r="M474" s="55">
        <v>10255564.285714287</v>
      </c>
      <c r="N474" s="55">
        <v>5202812.1428571437</v>
      </c>
      <c r="O474" s="55">
        <v>5052752.1428571437</v>
      </c>
      <c r="P474" s="47"/>
    </row>
    <row r="475" spans="1:17" x14ac:dyDescent="0.25">
      <c r="A475" s="189" t="s">
        <v>331</v>
      </c>
      <c r="B475" s="189"/>
      <c r="C475" s="189"/>
      <c r="D475" s="189"/>
      <c r="E475" s="189"/>
      <c r="F475" s="55">
        <v>1366.8380952380951</v>
      </c>
      <c r="G475" s="55">
        <v>4004.8558897243101</v>
      </c>
      <c r="H475" s="55">
        <v>20882803</v>
      </c>
      <c r="I475" s="55">
        <v>1373.1838345864658</v>
      </c>
      <c r="J475" s="55">
        <v>5378.0397243107773</v>
      </c>
      <c r="K475" s="56">
        <v>0</v>
      </c>
      <c r="L475" s="56">
        <v>0</v>
      </c>
      <c r="M475" s="55">
        <v>110869355.97155389</v>
      </c>
      <c r="N475" s="55">
        <v>58585253.473934829</v>
      </c>
      <c r="O475" s="55">
        <v>52284102.497619048</v>
      </c>
      <c r="P475" s="47"/>
    </row>
    <row r="476" spans="1:17" ht="43.5" customHeight="1" x14ac:dyDescent="0.2">
      <c r="A476" s="187" t="s">
        <v>315</v>
      </c>
      <c r="B476" s="182">
        <v>10</v>
      </c>
      <c r="C476" s="188" t="s">
        <v>296</v>
      </c>
      <c r="D476" s="4">
        <v>1030</v>
      </c>
      <c r="E476" s="45" t="s">
        <v>228</v>
      </c>
      <c r="F476" s="52">
        <v>1</v>
      </c>
      <c r="G476" s="52">
        <v>7</v>
      </c>
      <c r="H476" s="52">
        <v>34800</v>
      </c>
      <c r="I476" s="52">
        <v>1</v>
      </c>
      <c r="J476" s="52">
        <v>8</v>
      </c>
      <c r="K476" s="52">
        <v>2</v>
      </c>
      <c r="L476" s="53">
        <v>0</v>
      </c>
      <c r="M476" s="52">
        <v>286464</v>
      </c>
      <c r="N476" s="52">
        <v>226008</v>
      </c>
      <c r="O476" s="52">
        <v>60456</v>
      </c>
      <c r="P476" s="47"/>
    </row>
    <row r="477" spans="1:17" ht="34.5" customHeight="1" x14ac:dyDescent="0.2">
      <c r="A477" s="187"/>
      <c r="B477" s="182"/>
      <c r="C477" s="188"/>
      <c r="D477" s="4">
        <v>1040</v>
      </c>
      <c r="E477" s="45" t="s">
        <v>229</v>
      </c>
      <c r="F477" s="52">
        <v>2</v>
      </c>
      <c r="G477" s="52">
        <v>4</v>
      </c>
      <c r="H477" s="52">
        <v>26400</v>
      </c>
      <c r="I477" s="52">
        <v>2</v>
      </c>
      <c r="J477" s="52">
        <v>6</v>
      </c>
      <c r="K477" s="53">
        <v>0</v>
      </c>
      <c r="L477" s="53">
        <v>0</v>
      </c>
      <c r="M477" s="52">
        <v>253356</v>
      </c>
      <c r="N477" s="52">
        <v>180480</v>
      </c>
      <c r="O477" s="52">
        <v>72876</v>
      </c>
      <c r="P477" s="47"/>
    </row>
    <row r="478" spans="1:17" ht="25.5" customHeight="1" x14ac:dyDescent="0.2">
      <c r="A478" s="187"/>
      <c r="B478" s="182"/>
      <c r="C478" s="188"/>
      <c r="D478" s="4">
        <v>1050</v>
      </c>
      <c r="E478" s="45" t="s">
        <v>230</v>
      </c>
      <c r="F478" s="52">
        <v>7</v>
      </c>
      <c r="G478" s="52">
        <v>37.333333333333336</v>
      </c>
      <c r="H478" s="52">
        <v>158433</v>
      </c>
      <c r="I478" s="52">
        <v>7</v>
      </c>
      <c r="J478" s="52">
        <v>44.333333333333336</v>
      </c>
      <c r="K478" s="53">
        <v>0</v>
      </c>
      <c r="L478" s="53">
        <v>0</v>
      </c>
      <c r="M478" s="52">
        <v>1293208</v>
      </c>
      <c r="N478" s="52">
        <v>726483.33333333349</v>
      </c>
      <c r="O478" s="52">
        <v>566724.66666666651</v>
      </c>
      <c r="P478" s="47"/>
    </row>
    <row r="479" spans="1:17" ht="37.5" customHeight="1" x14ac:dyDescent="0.2">
      <c r="A479" s="187"/>
      <c r="B479" s="182"/>
      <c r="C479" s="188"/>
      <c r="D479" s="4">
        <v>1061</v>
      </c>
      <c r="E479" s="45" t="s">
        <v>231</v>
      </c>
      <c r="F479" s="52">
        <v>29</v>
      </c>
      <c r="G479" s="52">
        <v>145</v>
      </c>
      <c r="H479" s="52">
        <v>926550</v>
      </c>
      <c r="I479" s="52">
        <v>36.25</v>
      </c>
      <c r="J479" s="52">
        <v>181.25</v>
      </c>
      <c r="K479" s="53">
        <v>0</v>
      </c>
      <c r="L479" s="53">
        <v>0</v>
      </c>
      <c r="M479" s="52">
        <v>25080012</v>
      </c>
      <c r="N479" s="52">
        <v>20522343</v>
      </c>
      <c r="O479" s="52">
        <v>4557669</v>
      </c>
      <c r="P479" s="47"/>
    </row>
    <row r="480" spans="1:17" ht="27" customHeight="1" x14ac:dyDescent="0.2">
      <c r="A480" s="187"/>
      <c r="B480" s="182"/>
      <c r="C480" s="188"/>
      <c r="D480" s="4">
        <v>1071</v>
      </c>
      <c r="E480" s="45" t="s">
        <v>79</v>
      </c>
      <c r="F480" s="52">
        <v>504</v>
      </c>
      <c r="G480" s="52">
        <v>2088</v>
      </c>
      <c r="H480" s="52">
        <v>14184000</v>
      </c>
      <c r="I480" s="52">
        <v>96</v>
      </c>
      <c r="J480" s="52">
        <v>2184</v>
      </c>
      <c r="K480" s="53">
        <v>0</v>
      </c>
      <c r="L480" s="53">
        <v>0</v>
      </c>
      <c r="M480" s="52">
        <v>79263072</v>
      </c>
      <c r="N480" s="52">
        <v>44720352</v>
      </c>
      <c r="O480" s="52">
        <v>34542720</v>
      </c>
      <c r="P480" s="47"/>
    </row>
    <row r="481" spans="1:17" ht="37.5" customHeight="1" x14ac:dyDescent="0.2">
      <c r="A481" s="187"/>
      <c r="B481" s="182"/>
      <c r="C481" s="188"/>
      <c r="D481" s="4">
        <v>1073</v>
      </c>
      <c r="E481" s="45" t="s">
        <v>232</v>
      </c>
      <c r="F481" s="52">
        <v>101</v>
      </c>
      <c r="G481" s="52">
        <v>277.75</v>
      </c>
      <c r="H481" s="52">
        <v>1416525</v>
      </c>
      <c r="I481" s="52">
        <v>113.625</v>
      </c>
      <c r="J481" s="52">
        <v>391.375</v>
      </c>
      <c r="K481" s="53">
        <v>0</v>
      </c>
      <c r="L481" s="53">
        <v>0</v>
      </c>
      <c r="M481" s="52">
        <v>7044901.5</v>
      </c>
      <c r="N481" s="52">
        <v>3006517.5</v>
      </c>
      <c r="O481" s="52">
        <v>4038384</v>
      </c>
      <c r="P481" s="47"/>
    </row>
    <row r="482" spans="1:17" ht="37.5" customHeight="1" x14ac:dyDescent="0.2">
      <c r="A482" s="187"/>
      <c r="B482" s="182"/>
      <c r="C482" s="188"/>
      <c r="D482" s="4">
        <v>1079</v>
      </c>
      <c r="E482" s="45" t="s">
        <v>234</v>
      </c>
      <c r="F482" s="52">
        <v>10</v>
      </c>
      <c r="G482" s="52">
        <v>54</v>
      </c>
      <c r="H482" s="52">
        <v>344200</v>
      </c>
      <c r="I482" s="52">
        <v>6</v>
      </c>
      <c r="J482" s="52">
        <v>60</v>
      </c>
      <c r="K482" s="53">
        <v>0</v>
      </c>
      <c r="L482" s="53">
        <v>0</v>
      </c>
      <c r="M482" s="52">
        <v>1408504</v>
      </c>
      <c r="N482" s="52">
        <v>619072</v>
      </c>
      <c r="O482" s="52">
        <v>789432</v>
      </c>
      <c r="P482" s="47"/>
    </row>
    <row r="483" spans="1:17" ht="29.25" customHeight="1" x14ac:dyDescent="0.2">
      <c r="A483" s="187"/>
      <c r="B483" s="182"/>
      <c r="C483" s="188"/>
      <c r="D483" s="4">
        <v>1080</v>
      </c>
      <c r="E483" s="45" t="s">
        <v>235</v>
      </c>
      <c r="F483" s="52">
        <v>1</v>
      </c>
      <c r="G483" s="52">
        <v>2</v>
      </c>
      <c r="H483" s="52">
        <v>10800</v>
      </c>
      <c r="I483" s="52">
        <v>2</v>
      </c>
      <c r="J483" s="52">
        <v>4</v>
      </c>
      <c r="K483" s="53">
        <v>0</v>
      </c>
      <c r="L483" s="53">
        <v>0</v>
      </c>
      <c r="M483" s="52">
        <v>181440</v>
      </c>
      <c r="N483" s="52">
        <v>138348</v>
      </c>
      <c r="O483" s="52">
        <v>43092</v>
      </c>
      <c r="P483" s="47"/>
    </row>
    <row r="484" spans="1:17" x14ac:dyDescent="0.2">
      <c r="A484" s="187"/>
      <c r="B484" s="180" t="s">
        <v>6</v>
      </c>
      <c r="C484" s="180"/>
      <c r="D484" s="180"/>
      <c r="E484" s="180"/>
      <c r="F484" s="55">
        <v>655</v>
      </c>
      <c r="G484" s="55">
        <v>2615.0833333333335</v>
      </c>
      <c r="H484" s="55">
        <v>17101708</v>
      </c>
      <c r="I484" s="55">
        <v>263.875</v>
      </c>
      <c r="J484" s="55">
        <v>2878.9583333333335</v>
      </c>
      <c r="K484" s="55">
        <v>2</v>
      </c>
      <c r="L484" s="56">
        <v>0</v>
      </c>
      <c r="M484" s="55">
        <v>114810957.5</v>
      </c>
      <c r="N484" s="55">
        <v>70139603.833333328</v>
      </c>
      <c r="O484" s="55">
        <v>44671353.666666664</v>
      </c>
      <c r="P484" s="47"/>
    </row>
    <row r="485" spans="1:17" ht="44.25" customHeight="1" x14ac:dyDescent="0.2">
      <c r="A485" s="187"/>
      <c r="B485" s="4">
        <v>11</v>
      </c>
      <c r="C485" s="45" t="s">
        <v>297</v>
      </c>
      <c r="D485" s="4">
        <v>1104</v>
      </c>
      <c r="E485" s="45" t="s">
        <v>236</v>
      </c>
      <c r="F485" s="52">
        <v>1</v>
      </c>
      <c r="G485" s="52">
        <v>7</v>
      </c>
      <c r="H485" s="52">
        <v>39600</v>
      </c>
      <c r="I485" s="52">
        <v>1</v>
      </c>
      <c r="J485" s="52">
        <v>8</v>
      </c>
      <c r="K485" s="53">
        <v>0</v>
      </c>
      <c r="L485" s="53">
        <v>0</v>
      </c>
      <c r="M485" s="52">
        <v>249000</v>
      </c>
      <c r="N485" s="52">
        <v>100416</v>
      </c>
      <c r="O485" s="52">
        <v>148584</v>
      </c>
      <c r="P485" s="47"/>
    </row>
    <row r="486" spans="1:17" x14ac:dyDescent="0.2">
      <c r="A486" s="187"/>
      <c r="B486" s="180" t="s">
        <v>6</v>
      </c>
      <c r="C486" s="180"/>
      <c r="D486" s="180"/>
      <c r="E486" s="180"/>
      <c r="F486" s="55">
        <v>1</v>
      </c>
      <c r="G486" s="55">
        <v>7</v>
      </c>
      <c r="H486" s="55">
        <v>39600</v>
      </c>
      <c r="I486" s="55">
        <v>1</v>
      </c>
      <c r="J486" s="55">
        <v>8</v>
      </c>
      <c r="K486" s="56">
        <v>0</v>
      </c>
      <c r="L486" s="56">
        <v>0</v>
      </c>
      <c r="M486" s="55">
        <v>249000</v>
      </c>
      <c r="N486" s="55">
        <v>100416</v>
      </c>
      <c r="O486" s="55">
        <v>148584</v>
      </c>
      <c r="P486" s="47"/>
    </row>
    <row r="487" spans="1:17" ht="38.25" customHeight="1" x14ac:dyDescent="0.2">
      <c r="A487" s="187"/>
      <c r="B487" s="4">
        <v>13</v>
      </c>
      <c r="C487" s="45" t="s">
        <v>298</v>
      </c>
      <c r="D487" s="4">
        <v>1392</v>
      </c>
      <c r="E487" s="45" t="s">
        <v>237</v>
      </c>
      <c r="F487" s="52">
        <v>79</v>
      </c>
      <c r="G487" s="52">
        <v>79</v>
      </c>
      <c r="H487" s="52">
        <v>464520</v>
      </c>
      <c r="I487" s="52">
        <v>79</v>
      </c>
      <c r="J487" s="52">
        <v>158</v>
      </c>
      <c r="K487" s="53">
        <v>0</v>
      </c>
      <c r="L487" s="53">
        <v>0</v>
      </c>
      <c r="M487" s="52">
        <v>4010988</v>
      </c>
      <c r="N487" s="52">
        <v>2582162.4</v>
      </c>
      <c r="O487" s="52">
        <v>1428825.6</v>
      </c>
      <c r="P487" s="47"/>
    </row>
    <row r="488" spans="1:17" x14ac:dyDescent="0.2">
      <c r="A488" s="187"/>
      <c r="B488" s="180" t="s">
        <v>6</v>
      </c>
      <c r="C488" s="180"/>
      <c r="D488" s="180"/>
      <c r="E488" s="180"/>
      <c r="F488" s="55">
        <v>79</v>
      </c>
      <c r="G488" s="55">
        <v>79</v>
      </c>
      <c r="H488" s="55">
        <v>464520</v>
      </c>
      <c r="I488" s="55">
        <v>79</v>
      </c>
      <c r="J488" s="55">
        <v>158</v>
      </c>
      <c r="K488" s="56">
        <v>0</v>
      </c>
      <c r="L488" s="56">
        <v>0</v>
      </c>
      <c r="M488" s="55">
        <v>4010988</v>
      </c>
      <c r="N488" s="55">
        <v>2582162.4</v>
      </c>
      <c r="O488" s="55">
        <v>1428825.6</v>
      </c>
      <c r="P488" s="47"/>
    </row>
    <row r="489" spans="1:17" ht="45" x14ac:dyDescent="0.2">
      <c r="A489" s="187"/>
      <c r="B489" s="4">
        <v>14</v>
      </c>
      <c r="C489" s="45" t="s">
        <v>299</v>
      </c>
      <c r="D489" s="4">
        <v>1410</v>
      </c>
      <c r="E489" s="45" t="s">
        <v>239</v>
      </c>
      <c r="F489" s="52">
        <v>154</v>
      </c>
      <c r="G489" s="52">
        <v>154</v>
      </c>
      <c r="H489" s="52">
        <v>905520</v>
      </c>
      <c r="I489" s="52">
        <v>154</v>
      </c>
      <c r="J489" s="52">
        <v>308</v>
      </c>
      <c r="K489" s="53">
        <v>0</v>
      </c>
      <c r="L489" s="53">
        <v>0</v>
      </c>
      <c r="M489" s="52">
        <v>6750374.3999999994</v>
      </c>
      <c r="N489" s="52">
        <v>4137302.4000000004</v>
      </c>
      <c r="O489" s="52">
        <v>2613071.9999999995</v>
      </c>
      <c r="P489" s="47"/>
    </row>
    <row r="490" spans="1:17" x14ac:dyDescent="0.2">
      <c r="A490" s="187"/>
      <c r="B490" s="180" t="s">
        <v>6</v>
      </c>
      <c r="C490" s="180"/>
      <c r="D490" s="180"/>
      <c r="E490" s="180"/>
      <c r="F490" s="55">
        <v>154</v>
      </c>
      <c r="G490" s="55">
        <v>154</v>
      </c>
      <c r="H490" s="55">
        <v>905520</v>
      </c>
      <c r="I490" s="55">
        <v>154</v>
      </c>
      <c r="J490" s="55">
        <v>308</v>
      </c>
      <c r="K490" s="56">
        <v>0</v>
      </c>
      <c r="L490" s="56">
        <v>0</v>
      </c>
      <c r="M490" s="55">
        <v>6750374.3999999994</v>
      </c>
      <c r="N490" s="55">
        <v>4137302.4000000004</v>
      </c>
      <c r="O490" s="55">
        <v>2613071.9999999995</v>
      </c>
      <c r="P490" s="47"/>
    </row>
    <row r="491" spans="1:17" ht="51.75" customHeight="1" x14ac:dyDescent="0.2">
      <c r="A491" s="187"/>
      <c r="B491" s="4">
        <v>15</v>
      </c>
      <c r="C491" s="45" t="s">
        <v>309</v>
      </c>
      <c r="D491" s="4">
        <v>1512</v>
      </c>
      <c r="E491" s="45" t="s">
        <v>240</v>
      </c>
      <c r="F491" s="52">
        <v>1</v>
      </c>
      <c r="G491" s="53">
        <v>0</v>
      </c>
      <c r="H491" s="53">
        <v>0</v>
      </c>
      <c r="I491" s="52">
        <v>1</v>
      </c>
      <c r="J491" s="52">
        <v>1</v>
      </c>
      <c r="K491" s="53">
        <v>0</v>
      </c>
      <c r="L491" s="53">
        <v>0</v>
      </c>
      <c r="M491" s="52">
        <v>21900</v>
      </c>
      <c r="N491" s="52">
        <v>12324</v>
      </c>
      <c r="O491" s="52">
        <v>9576</v>
      </c>
      <c r="P491" s="47"/>
    </row>
    <row r="492" spans="1:17" x14ac:dyDescent="0.2">
      <c r="A492" s="187"/>
      <c r="B492" s="180" t="s">
        <v>6</v>
      </c>
      <c r="C492" s="180"/>
      <c r="D492" s="180"/>
      <c r="E492" s="180"/>
      <c r="F492" s="55">
        <v>1</v>
      </c>
      <c r="G492" s="56">
        <v>0</v>
      </c>
      <c r="H492" s="56">
        <v>0</v>
      </c>
      <c r="I492" s="55">
        <v>1</v>
      </c>
      <c r="J492" s="55">
        <v>1</v>
      </c>
      <c r="K492" s="56">
        <v>0</v>
      </c>
      <c r="L492" s="56">
        <v>0</v>
      </c>
      <c r="M492" s="55">
        <v>21900</v>
      </c>
      <c r="N492" s="55">
        <v>12324</v>
      </c>
      <c r="O492" s="55">
        <v>9576</v>
      </c>
      <c r="P492" s="47"/>
    </row>
    <row r="493" spans="1:17" ht="35.25" customHeight="1" x14ac:dyDescent="0.2">
      <c r="A493" s="57"/>
      <c r="B493" s="57"/>
      <c r="C493" s="155" t="s">
        <v>332</v>
      </c>
      <c r="D493" s="155"/>
      <c r="E493" s="155"/>
      <c r="F493" s="155"/>
      <c r="G493" s="155"/>
      <c r="H493" s="155"/>
      <c r="I493" s="155"/>
      <c r="J493" s="155"/>
      <c r="K493" s="155"/>
      <c r="L493" s="155"/>
      <c r="M493" s="155"/>
      <c r="N493" s="155"/>
      <c r="O493" s="155"/>
      <c r="P493" s="155"/>
      <c r="Q493" s="155"/>
    </row>
    <row r="494" spans="1:17" ht="33.75" customHeight="1" x14ac:dyDescent="0.2">
      <c r="A494" s="145" t="s">
        <v>333</v>
      </c>
      <c r="B494" s="145"/>
      <c r="C494" s="145"/>
      <c r="D494" s="145"/>
      <c r="E494" s="145"/>
      <c r="F494" s="145"/>
      <c r="G494" s="145"/>
      <c r="H494" s="145"/>
      <c r="I494" s="145"/>
      <c r="J494" s="145"/>
      <c r="K494" s="145"/>
      <c r="L494" s="145"/>
      <c r="M494" s="145"/>
      <c r="N494" s="145"/>
      <c r="O494" s="145"/>
      <c r="P494" s="47"/>
    </row>
    <row r="495" spans="1:17" ht="21.75" customHeight="1" x14ac:dyDescent="0.2">
      <c r="A495" s="183" t="s">
        <v>341</v>
      </c>
      <c r="B495" s="183"/>
      <c r="C495" s="183"/>
      <c r="D495" s="183"/>
      <c r="E495" s="183"/>
      <c r="F495" s="183"/>
      <c r="G495" s="183"/>
      <c r="H495" s="183"/>
      <c r="I495" s="183"/>
      <c r="J495" s="183"/>
      <c r="K495" s="183"/>
      <c r="L495" s="183"/>
      <c r="M495" s="183"/>
      <c r="N495" s="183"/>
      <c r="O495" s="51" t="s">
        <v>8</v>
      </c>
      <c r="P495" s="47"/>
    </row>
    <row r="496" spans="1:17" ht="60" x14ac:dyDescent="0.2">
      <c r="A496" s="184" t="s">
        <v>180</v>
      </c>
      <c r="B496" s="184" t="s">
        <v>330</v>
      </c>
      <c r="C496" s="184"/>
      <c r="D496" s="184" t="s">
        <v>277</v>
      </c>
      <c r="E496" s="184"/>
      <c r="F496" s="12" t="s">
        <v>11</v>
      </c>
      <c r="G496" s="12" t="s">
        <v>12</v>
      </c>
      <c r="H496" s="12" t="s">
        <v>13</v>
      </c>
      <c r="I496" s="12" t="s">
        <v>14</v>
      </c>
      <c r="J496" s="12" t="s">
        <v>15</v>
      </c>
      <c r="K496" s="12" t="s">
        <v>16</v>
      </c>
      <c r="L496" s="12" t="s">
        <v>17</v>
      </c>
      <c r="M496" s="12" t="s">
        <v>18</v>
      </c>
      <c r="N496" s="12" t="s">
        <v>19</v>
      </c>
      <c r="O496" s="12" t="s">
        <v>20</v>
      </c>
      <c r="P496" s="47"/>
    </row>
    <row r="497" spans="1:16" ht="44.25" customHeight="1" x14ac:dyDescent="0.2">
      <c r="A497" s="184"/>
      <c r="B497" s="184"/>
      <c r="C497" s="184"/>
      <c r="D497" s="184"/>
      <c r="E497" s="184"/>
      <c r="F497" s="12" t="s">
        <v>1</v>
      </c>
      <c r="G497" s="12" t="s">
        <v>2</v>
      </c>
      <c r="H497" s="12" t="s">
        <v>23</v>
      </c>
      <c r="I497" s="12" t="s">
        <v>334</v>
      </c>
      <c r="J497" s="12" t="s">
        <v>25</v>
      </c>
      <c r="K497" s="12" t="s">
        <v>26</v>
      </c>
      <c r="L497" s="12" t="s">
        <v>27</v>
      </c>
      <c r="M497" s="12" t="s">
        <v>28</v>
      </c>
      <c r="N497" s="12" t="s">
        <v>29</v>
      </c>
      <c r="O497" s="12" t="s">
        <v>0</v>
      </c>
      <c r="P497" s="47"/>
    </row>
    <row r="498" spans="1:16" ht="33" customHeight="1" x14ac:dyDescent="0.2">
      <c r="A498" s="186" t="s">
        <v>315</v>
      </c>
      <c r="B498" s="182">
        <v>16</v>
      </c>
      <c r="C498" s="190" t="s">
        <v>300</v>
      </c>
      <c r="D498" s="4">
        <v>1622</v>
      </c>
      <c r="E498" s="45" t="s">
        <v>244</v>
      </c>
      <c r="F498" s="52">
        <v>40</v>
      </c>
      <c r="G498" s="52">
        <v>102.85714285714286</v>
      </c>
      <c r="H498" s="52">
        <v>548572</v>
      </c>
      <c r="I498" s="52">
        <v>40</v>
      </c>
      <c r="J498" s="52">
        <v>142.85714285714286</v>
      </c>
      <c r="K498" s="53">
        <v>0</v>
      </c>
      <c r="L498" s="53">
        <v>0</v>
      </c>
      <c r="M498" s="52">
        <v>3953691.4285714286</v>
      </c>
      <c r="N498" s="52">
        <v>2017028.5714285716</v>
      </c>
      <c r="O498" s="52">
        <v>1936662.8571428573</v>
      </c>
      <c r="P498" s="47"/>
    </row>
    <row r="499" spans="1:16" ht="48.75" customHeight="1" x14ac:dyDescent="0.2">
      <c r="A499" s="187"/>
      <c r="B499" s="182"/>
      <c r="C499" s="188"/>
      <c r="D499" s="4">
        <v>1629</v>
      </c>
      <c r="E499" s="45" t="s">
        <v>245</v>
      </c>
      <c r="F499" s="52">
        <v>9</v>
      </c>
      <c r="G499" s="52">
        <v>33</v>
      </c>
      <c r="H499" s="52">
        <v>156600</v>
      </c>
      <c r="I499" s="52">
        <v>9</v>
      </c>
      <c r="J499" s="52">
        <v>42</v>
      </c>
      <c r="K499" s="53">
        <v>0</v>
      </c>
      <c r="L499" s="53">
        <v>0</v>
      </c>
      <c r="M499" s="52">
        <v>1041120</v>
      </c>
      <c r="N499" s="52">
        <v>647460</v>
      </c>
      <c r="O499" s="52">
        <v>393660</v>
      </c>
      <c r="P499" s="47"/>
    </row>
    <row r="500" spans="1:16" x14ac:dyDescent="0.2">
      <c r="A500" s="187"/>
      <c r="B500" s="180" t="s">
        <v>6</v>
      </c>
      <c r="C500" s="180"/>
      <c r="D500" s="180"/>
      <c r="E500" s="180"/>
      <c r="F500" s="55">
        <v>49</v>
      </c>
      <c r="G500" s="55">
        <v>135.85714285714286</v>
      </c>
      <c r="H500" s="55">
        <v>705172</v>
      </c>
      <c r="I500" s="55">
        <v>49</v>
      </c>
      <c r="J500" s="55">
        <v>184.85714285714286</v>
      </c>
      <c r="K500" s="56">
        <v>0</v>
      </c>
      <c r="L500" s="56">
        <v>0</v>
      </c>
      <c r="M500" s="55">
        <v>4994811.4285714291</v>
      </c>
      <c r="N500" s="55">
        <v>2664488.5714285718</v>
      </c>
      <c r="O500" s="55">
        <v>2330322.8571428573</v>
      </c>
      <c r="P500" s="47"/>
    </row>
    <row r="501" spans="1:16" ht="30" x14ac:dyDescent="0.2">
      <c r="A501" s="187"/>
      <c r="B501" s="4">
        <v>18</v>
      </c>
      <c r="C501" s="45" t="s">
        <v>301</v>
      </c>
      <c r="D501" s="4">
        <v>1811</v>
      </c>
      <c r="E501" s="45" t="s">
        <v>248</v>
      </c>
      <c r="F501" s="52">
        <v>58</v>
      </c>
      <c r="G501" s="52">
        <v>91.142857142857139</v>
      </c>
      <c r="H501" s="52">
        <v>566742</v>
      </c>
      <c r="I501" s="52">
        <v>58</v>
      </c>
      <c r="J501" s="52">
        <v>149.14285714285717</v>
      </c>
      <c r="K501" s="52"/>
      <c r="L501" s="52">
        <v>8</v>
      </c>
      <c r="M501" s="52">
        <v>4275130.2857142854</v>
      </c>
      <c r="N501" s="52">
        <v>2813729.1428571432</v>
      </c>
      <c r="O501" s="52">
        <v>1461401.142857143</v>
      </c>
      <c r="P501" s="47"/>
    </row>
    <row r="502" spans="1:16" x14ac:dyDescent="0.2">
      <c r="A502" s="187"/>
      <c r="B502" s="180" t="s">
        <v>6</v>
      </c>
      <c r="C502" s="180"/>
      <c r="D502" s="180"/>
      <c r="E502" s="180"/>
      <c r="F502" s="55">
        <v>58</v>
      </c>
      <c r="G502" s="55">
        <v>91.142857142857139</v>
      </c>
      <c r="H502" s="55">
        <v>566742</v>
      </c>
      <c r="I502" s="55">
        <v>58</v>
      </c>
      <c r="J502" s="55">
        <v>149.14285714285717</v>
      </c>
      <c r="K502" s="55"/>
      <c r="L502" s="55">
        <v>8</v>
      </c>
      <c r="M502" s="55">
        <v>4275130.2857142854</v>
      </c>
      <c r="N502" s="55">
        <v>2813729.1428571432</v>
      </c>
      <c r="O502" s="55">
        <v>1461401.142857143</v>
      </c>
      <c r="P502" s="47"/>
    </row>
    <row r="503" spans="1:16" ht="52.5" customHeight="1" x14ac:dyDescent="0.2">
      <c r="A503" s="187"/>
      <c r="B503" s="4">
        <v>20</v>
      </c>
      <c r="C503" s="45" t="s">
        <v>302</v>
      </c>
      <c r="D503" s="4">
        <v>2023</v>
      </c>
      <c r="E503" s="45" t="s">
        <v>253</v>
      </c>
      <c r="F503" s="52">
        <v>1</v>
      </c>
      <c r="G503" s="52">
        <v>6</v>
      </c>
      <c r="H503" s="52">
        <v>49200</v>
      </c>
      <c r="I503" s="52">
        <v>2</v>
      </c>
      <c r="J503" s="52">
        <v>8</v>
      </c>
      <c r="K503" s="53">
        <v>0</v>
      </c>
      <c r="L503" s="53">
        <v>0</v>
      </c>
      <c r="M503" s="52">
        <v>344424</v>
      </c>
      <c r="N503" s="52">
        <v>217824</v>
      </c>
      <c r="O503" s="52">
        <v>126600</v>
      </c>
      <c r="P503" s="47"/>
    </row>
    <row r="504" spans="1:16" x14ac:dyDescent="0.2">
      <c r="A504" s="187"/>
      <c r="B504" s="180" t="s">
        <v>6</v>
      </c>
      <c r="C504" s="180"/>
      <c r="D504" s="180"/>
      <c r="E504" s="180"/>
      <c r="F504" s="55">
        <v>1</v>
      </c>
      <c r="G504" s="55">
        <v>6</v>
      </c>
      <c r="H504" s="55">
        <v>49200</v>
      </c>
      <c r="I504" s="55">
        <v>2</v>
      </c>
      <c r="J504" s="55">
        <v>8</v>
      </c>
      <c r="K504" s="56">
        <v>0</v>
      </c>
      <c r="L504" s="56">
        <v>0</v>
      </c>
      <c r="M504" s="55">
        <v>344424</v>
      </c>
      <c r="N504" s="55">
        <v>217824</v>
      </c>
      <c r="O504" s="55">
        <v>126600</v>
      </c>
      <c r="P504" s="47"/>
    </row>
    <row r="505" spans="1:16" ht="30.75" customHeight="1" x14ac:dyDescent="0.2">
      <c r="A505" s="187"/>
      <c r="B505" s="4">
        <v>22</v>
      </c>
      <c r="C505" s="45" t="s">
        <v>303</v>
      </c>
      <c r="D505" s="4">
        <v>2220</v>
      </c>
      <c r="E505" s="45" t="s">
        <v>254</v>
      </c>
      <c r="F505" s="52">
        <v>86.000000000000014</v>
      </c>
      <c r="G505" s="52">
        <v>245.71428571428572</v>
      </c>
      <c r="H505" s="52">
        <v>1393199</v>
      </c>
      <c r="I505" s="52">
        <v>86.000000000000014</v>
      </c>
      <c r="J505" s="52">
        <v>331.71428571428572</v>
      </c>
      <c r="K505" s="53">
        <v>0</v>
      </c>
      <c r="L505" s="53">
        <v>0</v>
      </c>
      <c r="M505" s="52">
        <v>11276221.714285715</v>
      </c>
      <c r="N505" s="52">
        <v>7824918.8571428582</v>
      </c>
      <c r="O505" s="52">
        <v>3451302.8571428582</v>
      </c>
      <c r="P505" s="47"/>
    </row>
    <row r="506" spans="1:16" x14ac:dyDescent="0.2">
      <c r="A506" s="187"/>
      <c r="B506" s="180" t="s">
        <v>6</v>
      </c>
      <c r="C506" s="180"/>
      <c r="D506" s="180"/>
      <c r="E506" s="180"/>
      <c r="F506" s="55">
        <v>86.000000000000014</v>
      </c>
      <c r="G506" s="55">
        <v>245.71428571428572</v>
      </c>
      <c r="H506" s="55">
        <v>1393199</v>
      </c>
      <c r="I506" s="55">
        <v>86.000000000000014</v>
      </c>
      <c r="J506" s="55">
        <v>331.71428571428572</v>
      </c>
      <c r="K506" s="56">
        <v>0</v>
      </c>
      <c r="L506" s="56">
        <v>0</v>
      </c>
      <c r="M506" s="55">
        <v>11276221.714285715</v>
      </c>
      <c r="N506" s="55">
        <v>7824918.8571428582</v>
      </c>
      <c r="O506" s="55">
        <v>3451302.8571428582</v>
      </c>
      <c r="P506" s="47"/>
    </row>
    <row r="507" spans="1:16" ht="25.5" customHeight="1" x14ac:dyDescent="0.2">
      <c r="A507" s="187"/>
      <c r="B507" s="182">
        <v>23</v>
      </c>
      <c r="C507" s="188" t="s">
        <v>304</v>
      </c>
      <c r="D507" s="4">
        <v>2391</v>
      </c>
      <c r="E507" s="45" t="s">
        <v>255</v>
      </c>
      <c r="F507" s="52">
        <v>24</v>
      </c>
      <c r="G507" s="52">
        <v>153.6</v>
      </c>
      <c r="H507" s="52">
        <v>1117440</v>
      </c>
      <c r="I507" s="52">
        <v>24</v>
      </c>
      <c r="J507" s="52">
        <v>177.59999999999997</v>
      </c>
      <c r="K507" s="53">
        <v>0</v>
      </c>
      <c r="L507" s="53">
        <v>0</v>
      </c>
      <c r="M507" s="52">
        <v>10719475.199999999</v>
      </c>
      <c r="N507" s="52">
        <v>7949836.8000000007</v>
      </c>
      <c r="O507" s="52">
        <v>2769638.4000000004</v>
      </c>
      <c r="P507" s="47"/>
    </row>
    <row r="508" spans="1:16" ht="24.75" customHeight="1" x14ac:dyDescent="0.2">
      <c r="A508" s="187"/>
      <c r="B508" s="182"/>
      <c r="C508" s="188"/>
      <c r="D508" s="4">
        <v>2393</v>
      </c>
      <c r="E508" s="45" t="s">
        <v>256</v>
      </c>
      <c r="F508" s="52">
        <v>8</v>
      </c>
      <c r="G508" s="52">
        <v>8</v>
      </c>
      <c r="H508" s="52">
        <v>36800</v>
      </c>
      <c r="I508" s="52">
        <v>8</v>
      </c>
      <c r="J508" s="52">
        <v>16</v>
      </c>
      <c r="K508" s="53">
        <v>0</v>
      </c>
      <c r="L508" s="53">
        <v>0</v>
      </c>
      <c r="M508" s="52">
        <v>211200</v>
      </c>
      <c r="N508" s="52">
        <v>64224</v>
      </c>
      <c r="O508" s="52">
        <v>146976</v>
      </c>
      <c r="P508" s="47"/>
    </row>
    <row r="509" spans="1:16" ht="38.25" customHeight="1" x14ac:dyDescent="0.2">
      <c r="A509" s="187"/>
      <c r="B509" s="182"/>
      <c r="C509" s="188"/>
      <c r="D509" s="4">
        <v>2395</v>
      </c>
      <c r="E509" s="45" t="s">
        <v>258</v>
      </c>
      <c r="F509" s="52">
        <v>38.999999999999993</v>
      </c>
      <c r="G509" s="52">
        <v>217.28571428571428</v>
      </c>
      <c r="H509" s="52">
        <v>1480886</v>
      </c>
      <c r="I509" s="52">
        <v>55.714285714285708</v>
      </c>
      <c r="J509" s="52">
        <v>273</v>
      </c>
      <c r="K509" s="52"/>
      <c r="L509" s="52">
        <v>17</v>
      </c>
      <c r="M509" s="52">
        <v>5637795.4285714282</v>
      </c>
      <c r="N509" s="52">
        <v>3062391.4285714282</v>
      </c>
      <c r="O509" s="52">
        <v>2575403.9999999995</v>
      </c>
      <c r="P509" s="47"/>
    </row>
    <row r="510" spans="1:16" x14ac:dyDescent="0.2">
      <c r="A510" s="187"/>
      <c r="B510" s="180" t="s">
        <v>6</v>
      </c>
      <c r="C510" s="180"/>
      <c r="D510" s="180"/>
      <c r="E510" s="180"/>
      <c r="F510" s="55">
        <v>71</v>
      </c>
      <c r="G510" s="55">
        <v>378.88571428571424</v>
      </c>
      <c r="H510" s="55">
        <v>2635126</v>
      </c>
      <c r="I510" s="55">
        <v>87.714285714285708</v>
      </c>
      <c r="J510" s="55">
        <v>466.59999999999997</v>
      </c>
      <c r="K510" s="55"/>
      <c r="L510" s="55">
        <v>17</v>
      </c>
      <c r="M510" s="55">
        <v>16568470.628571428</v>
      </c>
      <c r="N510" s="55">
        <v>11076452.22857143</v>
      </c>
      <c r="O510" s="55">
        <v>5492018.4000000004</v>
      </c>
      <c r="P510" s="47"/>
    </row>
    <row r="511" spans="1:16" ht="29.25" customHeight="1" x14ac:dyDescent="0.2">
      <c r="A511" s="187"/>
      <c r="B511" s="182">
        <v>25</v>
      </c>
      <c r="C511" s="188" t="s">
        <v>306</v>
      </c>
      <c r="D511" s="4">
        <v>2511</v>
      </c>
      <c r="E511" s="45" t="s">
        <v>264</v>
      </c>
      <c r="F511" s="52">
        <v>297.47916666666663</v>
      </c>
      <c r="G511" s="52">
        <v>877.95833333333326</v>
      </c>
      <c r="H511" s="52">
        <v>5849514</v>
      </c>
      <c r="I511" s="52">
        <v>279.79166666666663</v>
      </c>
      <c r="J511" s="52">
        <v>1157.75</v>
      </c>
      <c r="K511" s="52"/>
      <c r="L511" s="52">
        <v>18</v>
      </c>
      <c r="M511" s="52">
        <v>48864506.25</v>
      </c>
      <c r="N511" s="52">
        <v>23671071.25</v>
      </c>
      <c r="O511" s="52">
        <v>25193435</v>
      </c>
      <c r="P511" s="47"/>
    </row>
    <row r="512" spans="1:16" ht="30" x14ac:dyDescent="0.2">
      <c r="A512" s="187"/>
      <c r="B512" s="182"/>
      <c r="C512" s="188"/>
      <c r="D512" s="4">
        <v>2512</v>
      </c>
      <c r="E512" s="45" t="s">
        <v>265</v>
      </c>
      <c r="F512" s="52">
        <v>5</v>
      </c>
      <c r="G512" s="52">
        <v>11.666666666666668</v>
      </c>
      <c r="H512" s="52">
        <v>63000</v>
      </c>
      <c r="I512" s="52">
        <v>5</v>
      </c>
      <c r="J512" s="52">
        <v>16.666666666666668</v>
      </c>
      <c r="K512" s="53">
        <v>0</v>
      </c>
      <c r="L512" s="53">
        <v>0</v>
      </c>
      <c r="M512" s="52">
        <v>225700</v>
      </c>
      <c r="N512" s="52">
        <v>75280</v>
      </c>
      <c r="O512" s="52">
        <v>150420</v>
      </c>
      <c r="P512" s="47"/>
    </row>
    <row r="513" spans="1:17" ht="36" customHeight="1" x14ac:dyDescent="0.2">
      <c r="A513" s="187"/>
      <c r="B513" s="182"/>
      <c r="C513" s="188"/>
      <c r="D513" s="4">
        <v>2593</v>
      </c>
      <c r="E513" s="45" t="s">
        <v>266</v>
      </c>
      <c r="F513" s="52">
        <v>9</v>
      </c>
      <c r="G513" s="52">
        <v>9</v>
      </c>
      <c r="H513" s="52">
        <v>39600</v>
      </c>
      <c r="I513" s="52">
        <v>9</v>
      </c>
      <c r="J513" s="52">
        <v>18</v>
      </c>
      <c r="K513" s="53">
        <v>0</v>
      </c>
      <c r="L513" s="53">
        <v>0</v>
      </c>
      <c r="M513" s="52">
        <v>224784</v>
      </c>
      <c r="N513" s="52">
        <v>90504</v>
      </c>
      <c r="O513" s="52">
        <v>134280</v>
      </c>
      <c r="P513" s="47"/>
    </row>
    <row r="514" spans="1:17" x14ac:dyDescent="0.2">
      <c r="A514" s="187"/>
      <c r="B514" s="180" t="s">
        <v>6</v>
      </c>
      <c r="C514" s="180"/>
      <c r="D514" s="180"/>
      <c r="E514" s="180"/>
      <c r="F514" s="55">
        <v>311.47916666666663</v>
      </c>
      <c r="G514" s="55">
        <v>898.62499999999989</v>
      </c>
      <c r="H514" s="55">
        <v>5952114</v>
      </c>
      <c r="I514" s="55">
        <v>293.79166666666663</v>
      </c>
      <c r="J514" s="55">
        <v>1192.4166666666667</v>
      </c>
      <c r="K514" s="55"/>
      <c r="L514" s="55">
        <v>18</v>
      </c>
      <c r="M514" s="55">
        <v>49314990.25</v>
      </c>
      <c r="N514" s="55">
        <v>23836855.25</v>
      </c>
      <c r="O514" s="55">
        <v>25478135</v>
      </c>
      <c r="P514" s="47"/>
    </row>
    <row r="515" spans="1:17" ht="51" customHeight="1" x14ac:dyDescent="0.2">
      <c r="A515" s="187"/>
      <c r="B515" s="4">
        <v>26</v>
      </c>
      <c r="C515" s="45" t="s">
        <v>307</v>
      </c>
      <c r="D515" s="4">
        <v>2670</v>
      </c>
      <c r="E515" s="45" t="s">
        <v>269</v>
      </c>
      <c r="F515" s="52">
        <v>49</v>
      </c>
      <c r="G515" s="52">
        <v>81.666666666666657</v>
      </c>
      <c r="H515" s="52">
        <v>499800</v>
      </c>
      <c r="I515" s="52">
        <v>49</v>
      </c>
      <c r="J515" s="52">
        <v>130.66666666666666</v>
      </c>
      <c r="K515" s="53">
        <v>0</v>
      </c>
      <c r="L515" s="53">
        <v>0</v>
      </c>
      <c r="M515" s="52">
        <v>4805528</v>
      </c>
      <c r="N515" s="52">
        <v>3507224</v>
      </c>
      <c r="O515" s="52">
        <v>1298303.9999999998</v>
      </c>
      <c r="P515" s="47"/>
    </row>
    <row r="516" spans="1:17" x14ac:dyDescent="0.2">
      <c r="A516" s="187"/>
      <c r="B516" s="180" t="s">
        <v>6</v>
      </c>
      <c r="C516" s="180"/>
      <c r="D516" s="180"/>
      <c r="E516" s="180"/>
      <c r="F516" s="55">
        <v>49</v>
      </c>
      <c r="G516" s="55">
        <v>81.666666666666657</v>
      </c>
      <c r="H516" s="55">
        <v>499800</v>
      </c>
      <c r="I516" s="55">
        <v>49</v>
      </c>
      <c r="J516" s="55">
        <v>130.66666666666666</v>
      </c>
      <c r="K516" s="56">
        <v>0</v>
      </c>
      <c r="L516" s="56">
        <v>0</v>
      </c>
      <c r="M516" s="55">
        <v>4805528</v>
      </c>
      <c r="N516" s="55">
        <v>3507224</v>
      </c>
      <c r="O516" s="55">
        <v>1298303.9999999998</v>
      </c>
      <c r="P516" s="47"/>
    </row>
    <row r="517" spans="1:17" ht="39" customHeight="1" x14ac:dyDescent="0.2">
      <c r="A517" s="187"/>
      <c r="B517" s="4">
        <v>27</v>
      </c>
      <c r="C517" s="45" t="s">
        <v>310</v>
      </c>
      <c r="D517" s="4">
        <v>2750</v>
      </c>
      <c r="E517" s="45" t="s">
        <v>270</v>
      </c>
      <c r="F517" s="52">
        <v>9</v>
      </c>
      <c r="G517" s="52">
        <v>27</v>
      </c>
      <c r="H517" s="52">
        <v>104400</v>
      </c>
      <c r="I517" s="52">
        <v>9</v>
      </c>
      <c r="J517" s="52">
        <v>36</v>
      </c>
      <c r="K517" s="53">
        <v>0</v>
      </c>
      <c r="L517" s="53">
        <v>0</v>
      </c>
      <c r="M517" s="52">
        <v>363600</v>
      </c>
      <c r="N517" s="52">
        <v>132552</v>
      </c>
      <c r="O517" s="52">
        <v>231048</v>
      </c>
      <c r="P517" s="47"/>
    </row>
    <row r="518" spans="1:17" x14ac:dyDescent="0.2">
      <c r="A518" s="187"/>
      <c r="B518" s="180" t="s">
        <v>6</v>
      </c>
      <c r="C518" s="180"/>
      <c r="D518" s="180"/>
      <c r="E518" s="180"/>
      <c r="F518" s="55">
        <v>9</v>
      </c>
      <c r="G518" s="55">
        <v>27</v>
      </c>
      <c r="H518" s="55">
        <v>104400</v>
      </c>
      <c r="I518" s="55">
        <v>9</v>
      </c>
      <c r="J518" s="55">
        <v>36</v>
      </c>
      <c r="K518" s="56">
        <v>0</v>
      </c>
      <c r="L518" s="56">
        <v>0</v>
      </c>
      <c r="M518" s="55">
        <v>363600</v>
      </c>
      <c r="N518" s="55">
        <v>132552</v>
      </c>
      <c r="O518" s="55">
        <v>231048</v>
      </c>
      <c r="P518" s="47"/>
    </row>
    <row r="519" spans="1:17" ht="30" x14ac:dyDescent="0.2">
      <c r="A519" s="187"/>
      <c r="B519" s="4">
        <v>30</v>
      </c>
      <c r="C519" s="45" t="s">
        <v>314</v>
      </c>
      <c r="D519" s="4">
        <v>3011</v>
      </c>
      <c r="E519" s="45" t="s">
        <v>272</v>
      </c>
      <c r="F519" s="52">
        <v>3</v>
      </c>
      <c r="G519" s="52">
        <v>8</v>
      </c>
      <c r="H519" s="52">
        <v>46200</v>
      </c>
      <c r="I519" s="52">
        <v>4</v>
      </c>
      <c r="J519" s="52">
        <v>12</v>
      </c>
      <c r="K519" s="53">
        <v>0</v>
      </c>
      <c r="L519" s="53">
        <v>0</v>
      </c>
      <c r="M519" s="52">
        <v>211200</v>
      </c>
      <c r="N519" s="52">
        <v>60696</v>
      </c>
      <c r="O519" s="52">
        <v>150504</v>
      </c>
      <c r="P519" s="47"/>
    </row>
    <row r="520" spans="1:17" x14ac:dyDescent="0.2">
      <c r="A520" s="187"/>
      <c r="B520" s="180" t="s">
        <v>6</v>
      </c>
      <c r="C520" s="180"/>
      <c r="D520" s="180"/>
      <c r="E520" s="180"/>
      <c r="F520" s="55">
        <v>3</v>
      </c>
      <c r="G520" s="55">
        <v>8</v>
      </c>
      <c r="H520" s="55">
        <v>46200</v>
      </c>
      <c r="I520" s="55">
        <v>4</v>
      </c>
      <c r="J520" s="55">
        <v>12</v>
      </c>
      <c r="K520" s="56">
        <v>0</v>
      </c>
      <c r="L520" s="56">
        <v>0</v>
      </c>
      <c r="M520" s="55">
        <v>211200</v>
      </c>
      <c r="N520" s="55">
        <v>60696</v>
      </c>
      <c r="O520" s="55">
        <v>150504</v>
      </c>
      <c r="P520" s="47"/>
    </row>
    <row r="521" spans="1:17" x14ac:dyDescent="0.2">
      <c r="A521" s="187"/>
      <c r="B521" s="4">
        <v>31</v>
      </c>
      <c r="C521" s="45" t="s">
        <v>308</v>
      </c>
      <c r="D521" s="4">
        <v>3100</v>
      </c>
      <c r="E521" s="45" t="s">
        <v>273</v>
      </c>
      <c r="F521" s="52">
        <v>270.00000000000006</v>
      </c>
      <c r="G521" s="52">
        <v>859.09090909090924</v>
      </c>
      <c r="H521" s="52">
        <v>4918909</v>
      </c>
      <c r="I521" s="52">
        <v>270.00000000000006</v>
      </c>
      <c r="J521" s="52">
        <v>1129.0909090909092</v>
      </c>
      <c r="K521" s="52"/>
      <c r="L521" s="52">
        <v>25</v>
      </c>
      <c r="M521" s="52">
        <v>32412665.454545453</v>
      </c>
      <c r="N521" s="52">
        <v>17346763.636363637</v>
      </c>
      <c r="O521" s="52">
        <v>15065901.818181816</v>
      </c>
      <c r="P521" s="47"/>
    </row>
    <row r="522" spans="1:17" x14ac:dyDescent="0.2">
      <c r="A522" s="187"/>
      <c r="B522" s="180" t="s">
        <v>6</v>
      </c>
      <c r="C522" s="180"/>
      <c r="D522" s="180"/>
      <c r="E522" s="180"/>
      <c r="F522" s="55">
        <v>270.00000000000006</v>
      </c>
      <c r="G522" s="55">
        <v>859.09090909090924</v>
      </c>
      <c r="H522" s="55">
        <v>4918909</v>
      </c>
      <c r="I522" s="55">
        <v>270.00000000000006</v>
      </c>
      <c r="J522" s="55">
        <v>1129.0909090909092</v>
      </c>
      <c r="K522" s="55"/>
      <c r="L522" s="55">
        <v>25</v>
      </c>
      <c r="M522" s="55">
        <v>32412665.454545453</v>
      </c>
      <c r="N522" s="55">
        <v>17346763.636363637</v>
      </c>
      <c r="O522" s="55">
        <v>15065901.818181816</v>
      </c>
      <c r="P522" s="47"/>
    </row>
    <row r="523" spans="1:17" x14ac:dyDescent="0.25">
      <c r="A523" s="189" t="s">
        <v>331</v>
      </c>
      <c r="B523" s="189"/>
      <c r="C523" s="189"/>
      <c r="D523" s="189"/>
      <c r="E523" s="189"/>
      <c r="F523" s="55">
        <v>1797.4791666666665</v>
      </c>
      <c r="G523" s="55">
        <v>5587.0659090909094</v>
      </c>
      <c r="H523" s="55">
        <v>35382210</v>
      </c>
      <c r="I523" s="55">
        <v>1407.3809523809523</v>
      </c>
      <c r="J523" s="55">
        <v>6994.4468614718626</v>
      </c>
      <c r="K523" s="55">
        <v>2</v>
      </c>
      <c r="L523" s="55">
        <v>68</v>
      </c>
      <c r="M523" s="55">
        <v>250410261.66168833</v>
      </c>
      <c r="N523" s="55">
        <v>146453312.31969699</v>
      </c>
      <c r="O523" s="55">
        <v>103956949.34199134</v>
      </c>
      <c r="P523" s="47"/>
    </row>
    <row r="524" spans="1:17" ht="27" customHeight="1" x14ac:dyDescent="0.2">
      <c r="A524" s="57"/>
      <c r="B524" s="57"/>
      <c r="C524" s="155" t="s">
        <v>332</v>
      </c>
      <c r="D524" s="155"/>
      <c r="E524" s="155"/>
      <c r="F524" s="155"/>
      <c r="G524" s="155"/>
      <c r="H524" s="155"/>
      <c r="I524" s="155"/>
      <c r="J524" s="155"/>
      <c r="K524" s="155"/>
      <c r="L524" s="155"/>
      <c r="M524" s="155"/>
      <c r="N524" s="155"/>
      <c r="O524" s="155"/>
      <c r="P524" s="155"/>
      <c r="Q524" s="155"/>
    </row>
    <row r="525" spans="1:17" ht="30.75" customHeight="1" x14ac:dyDescent="0.2">
      <c r="A525" s="145" t="s">
        <v>333</v>
      </c>
      <c r="B525" s="145"/>
      <c r="C525" s="145"/>
      <c r="D525" s="145"/>
      <c r="E525" s="145"/>
      <c r="F525" s="145"/>
      <c r="G525" s="145"/>
      <c r="H525" s="145"/>
      <c r="I525" s="145"/>
      <c r="J525" s="145"/>
      <c r="K525" s="145"/>
      <c r="L525" s="145"/>
      <c r="M525" s="145"/>
      <c r="N525" s="145"/>
      <c r="O525" s="145"/>
      <c r="P525" s="47"/>
    </row>
    <row r="526" spans="1:17" x14ac:dyDescent="0.2">
      <c r="A526" s="183" t="s">
        <v>341</v>
      </c>
      <c r="B526" s="183"/>
      <c r="C526" s="183"/>
      <c r="D526" s="183"/>
      <c r="E526" s="183"/>
      <c r="F526" s="183"/>
      <c r="G526" s="183"/>
      <c r="H526" s="183"/>
      <c r="I526" s="183"/>
      <c r="J526" s="183"/>
      <c r="K526" s="183"/>
      <c r="L526" s="183"/>
      <c r="M526" s="183"/>
      <c r="N526" s="183"/>
      <c r="O526" s="51" t="s">
        <v>8</v>
      </c>
      <c r="P526" s="47"/>
    </row>
    <row r="527" spans="1:17" ht="60" x14ac:dyDescent="0.2">
      <c r="A527" s="184" t="s">
        <v>180</v>
      </c>
      <c r="B527" s="184" t="s">
        <v>330</v>
      </c>
      <c r="C527" s="184"/>
      <c r="D527" s="184" t="s">
        <v>277</v>
      </c>
      <c r="E527" s="184"/>
      <c r="F527" s="12" t="s">
        <v>11</v>
      </c>
      <c r="G527" s="12" t="s">
        <v>12</v>
      </c>
      <c r="H527" s="12" t="s">
        <v>13</v>
      </c>
      <c r="I527" s="12" t="s">
        <v>14</v>
      </c>
      <c r="J527" s="12" t="s">
        <v>15</v>
      </c>
      <c r="K527" s="12" t="s">
        <v>16</v>
      </c>
      <c r="L527" s="12" t="s">
        <v>17</v>
      </c>
      <c r="M527" s="12" t="s">
        <v>18</v>
      </c>
      <c r="N527" s="12" t="s">
        <v>19</v>
      </c>
      <c r="O527" s="12" t="s">
        <v>20</v>
      </c>
      <c r="P527" s="47"/>
    </row>
    <row r="528" spans="1:17" ht="43.5" customHeight="1" x14ac:dyDescent="0.2">
      <c r="A528" s="184"/>
      <c r="B528" s="184"/>
      <c r="C528" s="184"/>
      <c r="D528" s="184"/>
      <c r="E528" s="184"/>
      <c r="F528" s="12" t="s">
        <v>1</v>
      </c>
      <c r="G528" s="12" t="s">
        <v>2</v>
      </c>
      <c r="H528" s="12" t="s">
        <v>23</v>
      </c>
      <c r="I528" s="12" t="s">
        <v>334</v>
      </c>
      <c r="J528" s="12" t="s">
        <v>25</v>
      </c>
      <c r="K528" s="12" t="s">
        <v>26</v>
      </c>
      <c r="L528" s="12" t="s">
        <v>27</v>
      </c>
      <c r="M528" s="12" t="s">
        <v>28</v>
      </c>
      <c r="N528" s="12" t="s">
        <v>29</v>
      </c>
      <c r="O528" s="12" t="s">
        <v>0</v>
      </c>
      <c r="P528" s="47"/>
    </row>
    <row r="529" spans="1:16" ht="30" customHeight="1" x14ac:dyDescent="0.2">
      <c r="A529" s="186" t="s">
        <v>325</v>
      </c>
      <c r="B529" s="182">
        <v>10</v>
      </c>
      <c r="C529" s="190" t="s">
        <v>296</v>
      </c>
      <c r="D529" s="4">
        <v>1030</v>
      </c>
      <c r="E529" s="45" t="s">
        <v>228</v>
      </c>
      <c r="F529" s="52">
        <v>10</v>
      </c>
      <c r="G529" s="52">
        <v>10</v>
      </c>
      <c r="H529" s="52">
        <v>23100</v>
      </c>
      <c r="I529" s="52">
        <v>10</v>
      </c>
      <c r="J529" s="52">
        <v>20</v>
      </c>
      <c r="K529" s="53">
        <v>0</v>
      </c>
      <c r="L529" s="53">
        <v>0</v>
      </c>
      <c r="M529" s="52">
        <v>227003.33333333334</v>
      </c>
      <c r="N529" s="52">
        <v>107323.33333333334</v>
      </c>
      <c r="O529" s="52">
        <v>119680</v>
      </c>
      <c r="P529" s="47"/>
    </row>
    <row r="530" spans="1:16" ht="30" x14ac:dyDescent="0.2">
      <c r="A530" s="187"/>
      <c r="B530" s="182"/>
      <c r="C530" s="188"/>
      <c r="D530" s="4">
        <v>1040</v>
      </c>
      <c r="E530" s="45" t="s">
        <v>229</v>
      </c>
      <c r="F530" s="52">
        <v>4</v>
      </c>
      <c r="G530" s="52">
        <v>10.666666666666666</v>
      </c>
      <c r="H530" s="52">
        <v>29333</v>
      </c>
      <c r="I530" s="52">
        <v>4</v>
      </c>
      <c r="J530" s="52">
        <v>14.666666666666666</v>
      </c>
      <c r="K530" s="53">
        <v>0</v>
      </c>
      <c r="L530" s="53">
        <v>0</v>
      </c>
      <c r="M530" s="52">
        <v>331466.66666666663</v>
      </c>
      <c r="N530" s="52">
        <v>240921.33333333331</v>
      </c>
      <c r="O530" s="52">
        <v>90545.333333333314</v>
      </c>
      <c r="P530" s="47"/>
    </row>
    <row r="531" spans="1:16" ht="30" x14ac:dyDescent="0.2">
      <c r="A531" s="187"/>
      <c r="B531" s="182"/>
      <c r="C531" s="188"/>
      <c r="D531" s="4">
        <v>1061</v>
      </c>
      <c r="E531" s="45" t="s">
        <v>231</v>
      </c>
      <c r="F531" s="52">
        <v>24</v>
      </c>
      <c r="G531" s="52">
        <v>40</v>
      </c>
      <c r="H531" s="52">
        <v>54400</v>
      </c>
      <c r="I531" s="52">
        <v>24</v>
      </c>
      <c r="J531" s="52">
        <v>64</v>
      </c>
      <c r="K531" s="53">
        <v>0</v>
      </c>
      <c r="L531" s="53">
        <v>0</v>
      </c>
      <c r="M531" s="52">
        <v>689760</v>
      </c>
      <c r="N531" s="52">
        <v>550992</v>
      </c>
      <c r="O531" s="52">
        <v>138768</v>
      </c>
      <c r="P531" s="47"/>
    </row>
    <row r="532" spans="1:16" x14ac:dyDescent="0.2">
      <c r="A532" s="187"/>
      <c r="B532" s="182"/>
      <c r="C532" s="188"/>
      <c r="D532" s="4">
        <v>1071</v>
      </c>
      <c r="E532" s="45" t="s">
        <v>79</v>
      </c>
      <c r="F532" s="52">
        <v>255</v>
      </c>
      <c r="G532" s="52">
        <v>637.5</v>
      </c>
      <c r="H532" s="52">
        <v>2458625</v>
      </c>
      <c r="I532" s="52">
        <v>255</v>
      </c>
      <c r="J532" s="52">
        <v>892.5</v>
      </c>
      <c r="K532" s="52"/>
      <c r="L532" s="52">
        <v>21</v>
      </c>
      <c r="M532" s="52">
        <v>15609208.75</v>
      </c>
      <c r="N532" s="52">
        <v>10744425</v>
      </c>
      <c r="O532" s="52">
        <v>4864783.75</v>
      </c>
      <c r="P532" s="47"/>
    </row>
    <row r="533" spans="1:16" ht="30" x14ac:dyDescent="0.2">
      <c r="A533" s="187"/>
      <c r="B533" s="182"/>
      <c r="C533" s="188"/>
      <c r="D533" s="4">
        <v>1073</v>
      </c>
      <c r="E533" s="45" t="s">
        <v>232</v>
      </c>
      <c r="F533" s="52">
        <v>19</v>
      </c>
      <c r="G533" s="52">
        <v>57</v>
      </c>
      <c r="H533" s="52">
        <v>198867</v>
      </c>
      <c r="I533" s="52">
        <v>19</v>
      </c>
      <c r="J533" s="52">
        <v>76</v>
      </c>
      <c r="K533" s="53">
        <v>0</v>
      </c>
      <c r="L533" s="53">
        <v>0</v>
      </c>
      <c r="M533" s="52">
        <v>869250</v>
      </c>
      <c r="N533" s="52">
        <v>373920</v>
      </c>
      <c r="O533" s="52">
        <v>495329.99999999994</v>
      </c>
      <c r="P533" s="47"/>
    </row>
    <row r="534" spans="1:16" ht="30" x14ac:dyDescent="0.2">
      <c r="A534" s="187"/>
      <c r="B534" s="182"/>
      <c r="C534" s="188"/>
      <c r="D534" s="4">
        <v>1079</v>
      </c>
      <c r="E534" s="45" t="s">
        <v>234</v>
      </c>
      <c r="F534" s="52">
        <v>18</v>
      </c>
      <c r="G534" s="52">
        <v>58.5</v>
      </c>
      <c r="H534" s="52">
        <v>155925</v>
      </c>
      <c r="I534" s="52">
        <v>18</v>
      </c>
      <c r="J534" s="52">
        <v>76.5</v>
      </c>
      <c r="K534" s="53">
        <v>0</v>
      </c>
      <c r="L534" s="53">
        <v>0</v>
      </c>
      <c r="M534" s="52">
        <v>1271025</v>
      </c>
      <c r="N534" s="52">
        <v>365841</v>
      </c>
      <c r="O534" s="52">
        <v>905184</v>
      </c>
      <c r="P534" s="47"/>
    </row>
    <row r="535" spans="1:16" x14ac:dyDescent="0.2">
      <c r="A535" s="187"/>
      <c r="B535" s="180" t="s">
        <v>6</v>
      </c>
      <c r="C535" s="180"/>
      <c r="D535" s="180"/>
      <c r="E535" s="180"/>
      <c r="F535" s="55">
        <v>330</v>
      </c>
      <c r="G535" s="55">
        <v>813.66666666666663</v>
      </c>
      <c r="H535" s="55">
        <v>2920250</v>
      </c>
      <c r="I535" s="55">
        <v>330</v>
      </c>
      <c r="J535" s="55">
        <v>1143.6666666666665</v>
      </c>
      <c r="K535" s="55"/>
      <c r="L535" s="55">
        <v>21</v>
      </c>
      <c r="M535" s="55">
        <v>18997713.75</v>
      </c>
      <c r="N535" s="55">
        <v>12383422.666666666</v>
      </c>
      <c r="O535" s="55">
        <v>6614291.083333333</v>
      </c>
      <c r="P535" s="47"/>
    </row>
    <row r="536" spans="1:16" ht="30" x14ac:dyDescent="0.2">
      <c r="A536" s="187"/>
      <c r="B536" s="182">
        <v>13</v>
      </c>
      <c r="C536" s="188" t="s">
        <v>298</v>
      </c>
      <c r="D536" s="4">
        <v>1392</v>
      </c>
      <c r="E536" s="45" t="s">
        <v>237</v>
      </c>
      <c r="F536" s="52">
        <v>39</v>
      </c>
      <c r="G536" s="52">
        <v>65</v>
      </c>
      <c r="H536" s="52">
        <v>211250</v>
      </c>
      <c r="I536" s="52">
        <v>39</v>
      </c>
      <c r="J536" s="52">
        <v>104</v>
      </c>
      <c r="K536" s="53">
        <v>0</v>
      </c>
      <c r="L536" s="53">
        <v>0</v>
      </c>
      <c r="M536" s="52">
        <v>2245880</v>
      </c>
      <c r="N536" s="52">
        <v>1383694</v>
      </c>
      <c r="O536" s="52">
        <v>862186</v>
      </c>
      <c r="P536" s="47"/>
    </row>
    <row r="537" spans="1:16" ht="30" x14ac:dyDescent="0.2">
      <c r="A537" s="187"/>
      <c r="B537" s="182"/>
      <c r="C537" s="188"/>
      <c r="D537" s="4">
        <v>1399</v>
      </c>
      <c r="E537" s="45" t="s">
        <v>87</v>
      </c>
      <c r="F537" s="52">
        <v>2</v>
      </c>
      <c r="G537" s="53">
        <v>0</v>
      </c>
      <c r="H537" s="53">
        <v>0</v>
      </c>
      <c r="I537" s="52">
        <v>2</v>
      </c>
      <c r="J537" s="52">
        <v>2</v>
      </c>
      <c r="K537" s="53">
        <v>0</v>
      </c>
      <c r="L537" s="53">
        <v>0</v>
      </c>
      <c r="M537" s="52">
        <v>15720</v>
      </c>
      <c r="N537" s="52">
        <v>6448</v>
      </c>
      <c r="O537" s="52">
        <v>9272</v>
      </c>
      <c r="P537" s="47"/>
    </row>
    <row r="538" spans="1:16" x14ac:dyDescent="0.2">
      <c r="A538" s="187"/>
      <c r="B538" s="180" t="s">
        <v>6</v>
      </c>
      <c r="C538" s="180"/>
      <c r="D538" s="180"/>
      <c r="E538" s="180"/>
      <c r="F538" s="55">
        <v>41</v>
      </c>
      <c r="G538" s="55">
        <v>65</v>
      </c>
      <c r="H538" s="55">
        <v>211250</v>
      </c>
      <c r="I538" s="55">
        <v>41</v>
      </c>
      <c r="J538" s="55">
        <v>106</v>
      </c>
      <c r="K538" s="56">
        <v>0</v>
      </c>
      <c r="L538" s="56">
        <v>0</v>
      </c>
      <c r="M538" s="55">
        <v>2261600</v>
      </c>
      <c r="N538" s="55">
        <v>1390142</v>
      </c>
      <c r="O538" s="55">
        <v>871458</v>
      </c>
      <c r="P538" s="47"/>
    </row>
    <row r="539" spans="1:16" ht="45" x14ac:dyDescent="0.2">
      <c r="A539" s="187"/>
      <c r="B539" s="4">
        <v>14</v>
      </c>
      <c r="C539" s="45" t="s">
        <v>299</v>
      </c>
      <c r="D539" s="4">
        <v>1410</v>
      </c>
      <c r="E539" s="45" t="s">
        <v>239</v>
      </c>
      <c r="F539" s="52">
        <v>119</v>
      </c>
      <c r="G539" s="52">
        <v>29.75</v>
      </c>
      <c r="H539" s="52">
        <v>93713</v>
      </c>
      <c r="I539" s="52">
        <v>208.25</v>
      </c>
      <c r="J539" s="52">
        <v>238</v>
      </c>
      <c r="K539" s="53">
        <v>0</v>
      </c>
      <c r="L539" s="53">
        <v>0</v>
      </c>
      <c r="M539" s="52">
        <v>911986.25</v>
      </c>
      <c r="N539" s="52">
        <v>364526.75</v>
      </c>
      <c r="O539" s="52">
        <v>547459.5</v>
      </c>
      <c r="P539" s="47"/>
    </row>
    <row r="540" spans="1:16" x14ac:dyDescent="0.2">
      <c r="A540" s="187"/>
      <c r="B540" s="180" t="s">
        <v>6</v>
      </c>
      <c r="C540" s="180"/>
      <c r="D540" s="180"/>
      <c r="E540" s="180"/>
      <c r="F540" s="55">
        <v>119</v>
      </c>
      <c r="G540" s="55">
        <v>29.75</v>
      </c>
      <c r="H540" s="55">
        <v>93713</v>
      </c>
      <c r="I540" s="55">
        <v>208.25</v>
      </c>
      <c r="J540" s="55">
        <v>238</v>
      </c>
      <c r="K540" s="56">
        <v>0</v>
      </c>
      <c r="L540" s="56">
        <v>0</v>
      </c>
      <c r="M540" s="55">
        <v>911986.25</v>
      </c>
      <c r="N540" s="55">
        <v>364526.75</v>
      </c>
      <c r="O540" s="55">
        <v>547459.5</v>
      </c>
      <c r="P540" s="47"/>
    </row>
    <row r="541" spans="1:16" ht="45" x14ac:dyDescent="0.2">
      <c r="A541" s="187"/>
      <c r="B541" s="4">
        <v>15</v>
      </c>
      <c r="C541" s="45" t="s">
        <v>309</v>
      </c>
      <c r="D541" s="4">
        <v>1512</v>
      </c>
      <c r="E541" s="45" t="s">
        <v>240</v>
      </c>
      <c r="F541" s="52">
        <v>1</v>
      </c>
      <c r="G541" s="53">
        <v>0</v>
      </c>
      <c r="H541" s="53">
        <v>0</v>
      </c>
      <c r="I541" s="52">
        <v>2</v>
      </c>
      <c r="J541" s="52">
        <v>2</v>
      </c>
      <c r="K541" s="53">
        <v>0</v>
      </c>
      <c r="L541" s="53">
        <v>0</v>
      </c>
      <c r="M541" s="52">
        <v>12330</v>
      </c>
      <c r="N541" s="52">
        <v>8235</v>
      </c>
      <c r="O541" s="52">
        <v>4095</v>
      </c>
      <c r="P541" s="47"/>
    </row>
    <row r="542" spans="1:16" x14ac:dyDescent="0.2">
      <c r="A542" s="187"/>
      <c r="B542" s="180" t="s">
        <v>6</v>
      </c>
      <c r="C542" s="180"/>
      <c r="D542" s="180"/>
      <c r="E542" s="180"/>
      <c r="F542" s="55">
        <v>1</v>
      </c>
      <c r="G542" s="56">
        <v>0</v>
      </c>
      <c r="H542" s="56">
        <v>0</v>
      </c>
      <c r="I542" s="55">
        <v>2</v>
      </c>
      <c r="J542" s="55">
        <v>2</v>
      </c>
      <c r="K542" s="56">
        <v>0</v>
      </c>
      <c r="L542" s="56">
        <v>0</v>
      </c>
      <c r="M542" s="55">
        <v>12330</v>
      </c>
      <c r="N542" s="55">
        <v>8235</v>
      </c>
      <c r="O542" s="55">
        <v>4095</v>
      </c>
      <c r="P542" s="47"/>
    </row>
    <row r="543" spans="1:16" ht="45" customHeight="1" x14ac:dyDescent="0.2">
      <c r="A543" s="187"/>
      <c r="B543" s="182">
        <v>16</v>
      </c>
      <c r="C543" s="188" t="s">
        <v>300</v>
      </c>
      <c r="D543" s="4">
        <v>1622</v>
      </c>
      <c r="E543" s="45" t="s">
        <v>244</v>
      </c>
      <c r="F543" s="52">
        <v>22</v>
      </c>
      <c r="G543" s="52">
        <v>44</v>
      </c>
      <c r="H543" s="52">
        <v>134567</v>
      </c>
      <c r="I543" s="52">
        <v>22</v>
      </c>
      <c r="J543" s="52">
        <v>66</v>
      </c>
      <c r="K543" s="53">
        <v>0</v>
      </c>
      <c r="L543" s="53">
        <v>0</v>
      </c>
      <c r="M543" s="52">
        <v>1133000</v>
      </c>
      <c r="N543" s="52">
        <v>651207.33333333326</v>
      </c>
      <c r="O543" s="52">
        <v>481792.66666666663</v>
      </c>
      <c r="P543" s="47"/>
    </row>
    <row r="544" spans="1:16" ht="45" x14ac:dyDescent="0.2">
      <c r="A544" s="187"/>
      <c r="B544" s="182"/>
      <c r="C544" s="188"/>
      <c r="D544" s="4">
        <v>1629</v>
      </c>
      <c r="E544" s="45" t="s">
        <v>245</v>
      </c>
      <c r="F544" s="52">
        <v>7</v>
      </c>
      <c r="G544" s="52">
        <v>7</v>
      </c>
      <c r="H544" s="52">
        <v>14886</v>
      </c>
      <c r="I544" s="52">
        <v>7</v>
      </c>
      <c r="J544" s="52">
        <v>14</v>
      </c>
      <c r="K544" s="53">
        <v>0</v>
      </c>
      <c r="L544" s="53">
        <v>0</v>
      </c>
      <c r="M544" s="52">
        <v>80080</v>
      </c>
      <c r="N544" s="52">
        <v>30748.666666666668</v>
      </c>
      <c r="O544" s="52">
        <v>49331.333333333336</v>
      </c>
      <c r="P544" s="47"/>
    </row>
    <row r="545" spans="1:17" x14ac:dyDescent="0.2">
      <c r="A545" s="187"/>
      <c r="B545" s="180" t="s">
        <v>6</v>
      </c>
      <c r="C545" s="180"/>
      <c r="D545" s="180"/>
      <c r="E545" s="180"/>
      <c r="F545" s="55">
        <v>29</v>
      </c>
      <c r="G545" s="55">
        <v>51</v>
      </c>
      <c r="H545" s="55">
        <v>149453</v>
      </c>
      <c r="I545" s="55">
        <v>29</v>
      </c>
      <c r="J545" s="55">
        <v>80</v>
      </c>
      <c r="K545" s="56">
        <v>0</v>
      </c>
      <c r="L545" s="56">
        <v>0</v>
      </c>
      <c r="M545" s="55">
        <v>1213080</v>
      </c>
      <c r="N545" s="55">
        <v>681955.99999999988</v>
      </c>
      <c r="O545" s="55">
        <v>531124</v>
      </c>
      <c r="P545" s="47"/>
    </row>
    <row r="546" spans="1:17" ht="30" x14ac:dyDescent="0.2">
      <c r="A546" s="187"/>
      <c r="B546" s="4">
        <v>18</v>
      </c>
      <c r="C546" s="45" t="s">
        <v>301</v>
      </c>
      <c r="D546" s="4">
        <v>1811</v>
      </c>
      <c r="E546" s="45" t="s">
        <v>248</v>
      </c>
      <c r="F546" s="52">
        <v>27</v>
      </c>
      <c r="G546" s="52">
        <v>63</v>
      </c>
      <c r="H546" s="52">
        <v>138600</v>
      </c>
      <c r="I546" s="52">
        <v>27</v>
      </c>
      <c r="J546" s="52">
        <v>90</v>
      </c>
      <c r="K546" s="53">
        <v>0</v>
      </c>
      <c r="L546" s="53">
        <v>0</v>
      </c>
      <c r="M546" s="52">
        <v>1202292</v>
      </c>
      <c r="N546" s="52">
        <v>726075</v>
      </c>
      <c r="O546" s="52">
        <v>476217</v>
      </c>
      <c r="P546" s="47"/>
    </row>
    <row r="547" spans="1:17" x14ac:dyDescent="0.2">
      <c r="A547" s="187"/>
      <c r="B547" s="180" t="s">
        <v>6</v>
      </c>
      <c r="C547" s="180"/>
      <c r="D547" s="180"/>
      <c r="E547" s="180"/>
      <c r="F547" s="55">
        <v>27</v>
      </c>
      <c r="G547" s="55">
        <v>63</v>
      </c>
      <c r="H547" s="55">
        <v>138600</v>
      </c>
      <c r="I547" s="55">
        <v>27</v>
      </c>
      <c r="J547" s="55">
        <v>90</v>
      </c>
      <c r="K547" s="56">
        <v>0</v>
      </c>
      <c r="L547" s="56">
        <v>0</v>
      </c>
      <c r="M547" s="55">
        <v>1202292</v>
      </c>
      <c r="N547" s="55">
        <v>726075</v>
      </c>
      <c r="O547" s="55">
        <v>476217</v>
      </c>
      <c r="P547" s="47"/>
    </row>
    <row r="548" spans="1:17" ht="30" x14ac:dyDescent="0.2">
      <c r="A548" s="187"/>
      <c r="B548" s="4">
        <v>22</v>
      </c>
      <c r="C548" s="45" t="s">
        <v>303</v>
      </c>
      <c r="D548" s="4">
        <v>2220</v>
      </c>
      <c r="E548" s="45" t="s">
        <v>254</v>
      </c>
      <c r="F548" s="52">
        <v>35</v>
      </c>
      <c r="G548" s="52">
        <v>46.666666666666664</v>
      </c>
      <c r="H548" s="52">
        <v>192500</v>
      </c>
      <c r="I548" s="52">
        <v>35</v>
      </c>
      <c r="J548" s="52">
        <v>81.666666666666657</v>
      </c>
      <c r="K548" s="53">
        <v>0</v>
      </c>
      <c r="L548" s="53">
        <v>0</v>
      </c>
      <c r="M548" s="52">
        <v>1611166.6666666665</v>
      </c>
      <c r="N548" s="52">
        <v>1031449.9999999999</v>
      </c>
      <c r="O548" s="52">
        <v>579716.66666666674</v>
      </c>
      <c r="P548" s="47"/>
    </row>
    <row r="549" spans="1:17" x14ac:dyDescent="0.2">
      <c r="A549" s="187"/>
      <c r="B549" s="180" t="s">
        <v>6</v>
      </c>
      <c r="C549" s="180"/>
      <c r="D549" s="180"/>
      <c r="E549" s="180"/>
      <c r="F549" s="55">
        <v>35</v>
      </c>
      <c r="G549" s="55">
        <v>46.666666666666664</v>
      </c>
      <c r="H549" s="55">
        <v>192500</v>
      </c>
      <c r="I549" s="55">
        <v>35</v>
      </c>
      <c r="J549" s="55">
        <v>81.666666666666657</v>
      </c>
      <c r="K549" s="56">
        <v>0</v>
      </c>
      <c r="L549" s="56">
        <v>0</v>
      </c>
      <c r="M549" s="55">
        <v>1611166.6666666665</v>
      </c>
      <c r="N549" s="55">
        <v>1031449.9999999999</v>
      </c>
      <c r="O549" s="55">
        <v>579716.66666666674</v>
      </c>
      <c r="P549" s="47"/>
    </row>
    <row r="550" spans="1:17" ht="30" x14ac:dyDescent="0.2">
      <c r="A550" s="187"/>
      <c r="B550" s="4">
        <v>23</v>
      </c>
      <c r="C550" s="45" t="s">
        <v>304</v>
      </c>
      <c r="D550" s="4">
        <v>2395</v>
      </c>
      <c r="E550" s="45" t="s">
        <v>258</v>
      </c>
      <c r="F550" s="52">
        <v>47</v>
      </c>
      <c r="G550" s="52">
        <v>141</v>
      </c>
      <c r="H550" s="52">
        <v>333700</v>
      </c>
      <c r="I550" s="52">
        <v>47</v>
      </c>
      <c r="J550" s="52">
        <v>188</v>
      </c>
      <c r="K550" s="53">
        <v>0</v>
      </c>
      <c r="L550" s="53">
        <v>0</v>
      </c>
      <c r="M550" s="52">
        <v>2289464</v>
      </c>
      <c r="N550" s="52">
        <v>1556423.8</v>
      </c>
      <c r="O550" s="52">
        <v>733040.20000000007</v>
      </c>
      <c r="P550" s="47"/>
    </row>
    <row r="551" spans="1:17" x14ac:dyDescent="0.2">
      <c r="A551" s="187"/>
      <c r="B551" s="180" t="s">
        <v>6</v>
      </c>
      <c r="C551" s="180"/>
      <c r="D551" s="180"/>
      <c r="E551" s="180"/>
      <c r="F551" s="55">
        <v>47</v>
      </c>
      <c r="G551" s="55">
        <v>141</v>
      </c>
      <c r="H551" s="55">
        <v>333700</v>
      </c>
      <c r="I551" s="55">
        <v>47</v>
      </c>
      <c r="J551" s="55">
        <v>188</v>
      </c>
      <c r="K551" s="56">
        <v>0</v>
      </c>
      <c r="L551" s="56">
        <v>0</v>
      </c>
      <c r="M551" s="55">
        <v>2289464</v>
      </c>
      <c r="N551" s="55">
        <v>1556423.8</v>
      </c>
      <c r="O551" s="55">
        <v>733040.20000000007</v>
      </c>
      <c r="P551" s="47"/>
    </row>
    <row r="552" spans="1:17" ht="45" customHeight="1" x14ac:dyDescent="0.2">
      <c r="A552" s="187"/>
      <c r="B552" s="182">
        <v>25</v>
      </c>
      <c r="C552" s="188" t="s">
        <v>306</v>
      </c>
      <c r="D552" s="4">
        <v>2511</v>
      </c>
      <c r="E552" s="45" t="s">
        <v>264</v>
      </c>
      <c r="F552" s="52">
        <v>192.99999999999997</v>
      </c>
      <c r="G552" s="52">
        <v>385.99999999999994</v>
      </c>
      <c r="H552" s="52">
        <v>1019683</v>
      </c>
      <c r="I552" s="52">
        <v>192.99999999999997</v>
      </c>
      <c r="J552" s="52">
        <v>579</v>
      </c>
      <c r="K552" s="53">
        <v>0</v>
      </c>
      <c r="L552" s="53">
        <v>0</v>
      </c>
      <c r="M552" s="52">
        <v>9358730.8333333321</v>
      </c>
      <c r="N552" s="52">
        <v>6325349.833333333</v>
      </c>
      <c r="O552" s="52">
        <v>3033381</v>
      </c>
      <c r="P552" s="47"/>
    </row>
    <row r="553" spans="1:17" ht="30" x14ac:dyDescent="0.2">
      <c r="A553" s="187"/>
      <c r="B553" s="182"/>
      <c r="C553" s="188"/>
      <c r="D553" s="4">
        <v>2593</v>
      </c>
      <c r="E553" s="45" t="s">
        <v>266</v>
      </c>
      <c r="F553" s="52">
        <v>3</v>
      </c>
      <c r="G553" s="52">
        <v>3</v>
      </c>
      <c r="H553" s="52">
        <v>6550</v>
      </c>
      <c r="I553" s="52">
        <v>3</v>
      </c>
      <c r="J553" s="52">
        <v>6</v>
      </c>
      <c r="K553" s="53">
        <v>0</v>
      </c>
      <c r="L553" s="53">
        <v>0</v>
      </c>
      <c r="M553" s="52">
        <v>46550</v>
      </c>
      <c r="N553" s="52">
        <v>12838</v>
      </c>
      <c r="O553" s="52">
        <v>33712</v>
      </c>
      <c r="P553" s="47"/>
    </row>
    <row r="554" spans="1:17" x14ac:dyDescent="0.2">
      <c r="A554" s="187"/>
      <c r="B554" s="180" t="s">
        <v>6</v>
      </c>
      <c r="C554" s="180"/>
      <c r="D554" s="180"/>
      <c r="E554" s="180"/>
      <c r="F554" s="55">
        <v>195.99999999999997</v>
      </c>
      <c r="G554" s="55">
        <v>388.99999999999994</v>
      </c>
      <c r="H554" s="55">
        <v>1026233</v>
      </c>
      <c r="I554" s="55">
        <v>195.99999999999997</v>
      </c>
      <c r="J554" s="55">
        <v>585</v>
      </c>
      <c r="K554" s="56">
        <v>0</v>
      </c>
      <c r="L554" s="56">
        <v>0</v>
      </c>
      <c r="M554" s="55">
        <v>9405280.8333333321</v>
      </c>
      <c r="N554" s="55">
        <v>6338187.833333333</v>
      </c>
      <c r="O554" s="55">
        <v>3067093</v>
      </c>
      <c r="P554" s="47"/>
    </row>
    <row r="555" spans="1:17" ht="27.75" customHeight="1" x14ac:dyDescent="0.2">
      <c r="A555" s="57"/>
      <c r="B555" s="57"/>
      <c r="C555" s="155" t="s">
        <v>332</v>
      </c>
      <c r="D555" s="155"/>
      <c r="E555" s="155"/>
      <c r="F555" s="155"/>
      <c r="G555" s="155"/>
      <c r="H555" s="155"/>
      <c r="I555" s="155"/>
      <c r="J555" s="155"/>
      <c r="K555" s="155"/>
      <c r="L555" s="155"/>
      <c r="M555" s="155"/>
      <c r="N555" s="155"/>
      <c r="O555" s="155"/>
      <c r="P555" s="155"/>
      <c r="Q555" s="155"/>
    </row>
    <row r="556" spans="1:17" ht="33" customHeight="1" x14ac:dyDescent="0.2">
      <c r="A556" s="145" t="s">
        <v>333</v>
      </c>
      <c r="B556" s="145"/>
      <c r="C556" s="145"/>
      <c r="D556" s="145"/>
      <c r="E556" s="145"/>
      <c r="F556" s="145"/>
      <c r="G556" s="145"/>
      <c r="H556" s="145"/>
      <c r="I556" s="145"/>
      <c r="J556" s="145"/>
      <c r="K556" s="145"/>
      <c r="L556" s="145"/>
      <c r="M556" s="145"/>
      <c r="N556" s="145"/>
      <c r="O556" s="145"/>
      <c r="P556" s="47"/>
    </row>
    <row r="557" spans="1:17" ht="21" customHeight="1" x14ac:dyDescent="0.2">
      <c r="A557" s="183" t="s">
        <v>341</v>
      </c>
      <c r="B557" s="183"/>
      <c r="C557" s="183"/>
      <c r="D557" s="183"/>
      <c r="E557" s="183"/>
      <c r="F557" s="183"/>
      <c r="G557" s="183"/>
      <c r="H557" s="183"/>
      <c r="I557" s="183"/>
      <c r="J557" s="183"/>
      <c r="K557" s="183"/>
      <c r="L557" s="183"/>
      <c r="M557" s="183"/>
      <c r="N557" s="183"/>
      <c r="O557" s="51" t="s">
        <v>8</v>
      </c>
      <c r="P557" s="47"/>
    </row>
    <row r="558" spans="1:17" ht="60" x14ac:dyDescent="0.2">
      <c r="A558" s="184" t="s">
        <v>180</v>
      </c>
      <c r="B558" s="184" t="s">
        <v>330</v>
      </c>
      <c r="C558" s="184"/>
      <c r="D558" s="184" t="s">
        <v>277</v>
      </c>
      <c r="E558" s="184"/>
      <c r="F558" s="12" t="s">
        <v>11</v>
      </c>
      <c r="G558" s="12" t="s">
        <v>12</v>
      </c>
      <c r="H558" s="12" t="s">
        <v>13</v>
      </c>
      <c r="I558" s="12" t="s">
        <v>14</v>
      </c>
      <c r="J558" s="12" t="s">
        <v>15</v>
      </c>
      <c r="K558" s="12" t="s">
        <v>16</v>
      </c>
      <c r="L558" s="12" t="s">
        <v>17</v>
      </c>
      <c r="M558" s="12" t="s">
        <v>18</v>
      </c>
      <c r="N558" s="12" t="s">
        <v>19</v>
      </c>
      <c r="O558" s="12" t="s">
        <v>20</v>
      </c>
      <c r="P558" s="47"/>
    </row>
    <row r="559" spans="1:17" ht="43.5" customHeight="1" x14ac:dyDescent="0.2">
      <c r="A559" s="184"/>
      <c r="B559" s="184"/>
      <c r="C559" s="184"/>
      <c r="D559" s="184"/>
      <c r="E559" s="184"/>
      <c r="F559" s="12" t="s">
        <v>1</v>
      </c>
      <c r="G559" s="12" t="s">
        <v>2</v>
      </c>
      <c r="H559" s="12" t="s">
        <v>23</v>
      </c>
      <c r="I559" s="12" t="s">
        <v>334</v>
      </c>
      <c r="J559" s="12" t="s">
        <v>25</v>
      </c>
      <c r="K559" s="12" t="s">
        <v>26</v>
      </c>
      <c r="L559" s="12" t="s">
        <v>27</v>
      </c>
      <c r="M559" s="12" t="s">
        <v>28</v>
      </c>
      <c r="N559" s="12" t="s">
        <v>29</v>
      </c>
      <c r="O559" s="12" t="s">
        <v>0</v>
      </c>
      <c r="P559" s="47"/>
    </row>
    <row r="560" spans="1:17" ht="50.25" customHeight="1" x14ac:dyDescent="0.2">
      <c r="A560" s="186" t="s">
        <v>325</v>
      </c>
      <c r="B560" s="182">
        <v>26</v>
      </c>
      <c r="C560" s="190" t="s">
        <v>307</v>
      </c>
      <c r="D560" s="4">
        <v>2660</v>
      </c>
      <c r="E560" s="45" t="s">
        <v>268</v>
      </c>
      <c r="F560" s="52">
        <v>5</v>
      </c>
      <c r="G560" s="52">
        <v>10</v>
      </c>
      <c r="H560" s="52">
        <v>30833</v>
      </c>
      <c r="I560" s="52">
        <v>5</v>
      </c>
      <c r="J560" s="52">
        <v>15</v>
      </c>
      <c r="K560" s="53">
        <v>0</v>
      </c>
      <c r="L560" s="53">
        <v>0</v>
      </c>
      <c r="M560" s="52">
        <v>349333.33333333337</v>
      </c>
      <c r="N560" s="52">
        <v>233220</v>
      </c>
      <c r="O560" s="52">
        <v>116113.33333333334</v>
      </c>
      <c r="P560" s="47"/>
    </row>
    <row r="561" spans="1:16" x14ac:dyDescent="0.2">
      <c r="A561" s="187"/>
      <c r="B561" s="182"/>
      <c r="C561" s="188"/>
      <c r="D561" s="4">
        <v>2670</v>
      </c>
      <c r="E561" s="45" t="s">
        <v>269</v>
      </c>
      <c r="F561" s="52">
        <v>11</v>
      </c>
      <c r="G561" s="52">
        <v>18.333333333333332</v>
      </c>
      <c r="H561" s="52">
        <v>53900</v>
      </c>
      <c r="I561" s="52">
        <v>11</v>
      </c>
      <c r="J561" s="52">
        <v>29.333333333333332</v>
      </c>
      <c r="K561" s="53">
        <v>0</v>
      </c>
      <c r="L561" s="53">
        <v>0</v>
      </c>
      <c r="M561" s="52">
        <v>376750</v>
      </c>
      <c r="N561" s="52">
        <v>182343.33333333331</v>
      </c>
      <c r="O561" s="52">
        <v>194406.66666666666</v>
      </c>
      <c r="P561" s="47"/>
    </row>
    <row r="562" spans="1:16" x14ac:dyDescent="0.2">
      <c r="A562" s="187"/>
      <c r="B562" s="180" t="s">
        <v>6</v>
      </c>
      <c r="C562" s="180"/>
      <c r="D562" s="180"/>
      <c r="E562" s="180"/>
      <c r="F562" s="55">
        <v>16</v>
      </c>
      <c r="G562" s="55">
        <v>28.333333333333332</v>
      </c>
      <c r="H562" s="55">
        <v>84733</v>
      </c>
      <c r="I562" s="55">
        <v>16</v>
      </c>
      <c r="J562" s="55">
        <v>44.333333333333329</v>
      </c>
      <c r="K562" s="56">
        <v>0</v>
      </c>
      <c r="L562" s="56">
        <v>0</v>
      </c>
      <c r="M562" s="55">
        <v>726083.33333333337</v>
      </c>
      <c r="N562" s="55">
        <v>415563.33333333331</v>
      </c>
      <c r="O562" s="55">
        <v>310520</v>
      </c>
      <c r="P562" s="47"/>
    </row>
    <row r="563" spans="1:16" ht="39.75" customHeight="1" x14ac:dyDescent="0.2">
      <c r="A563" s="187"/>
      <c r="B563" s="4">
        <v>27</v>
      </c>
      <c r="C563" s="45" t="s">
        <v>310</v>
      </c>
      <c r="D563" s="4">
        <v>2750</v>
      </c>
      <c r="E563" s="45" t="s">
        <v>270</v>
      </c>
      <c r="F563" s="52">
        <v>2</v>
      </c>
      <c r="G563" s="52">
        <v>2</v>
      </c>
      <c r="H563" s="52">
        <v>2550</v>
      </c>
      <c r="I563" s="52">
        <v>2</v>
      </c>
      <c r="J563" s="52">
        <v>4</v>
      </c>
      <c r="K563" s="53">
        <v>0</v>
      </c>
      <c r="L563" s="53">
        <v>0</v>
      </c>
      <c r="M563" s="52">
        <v>23504</v>
      </c>
      <c r="N563" s="52">
        <v>12777</v>
      </c>
      <c r="O563" s="52">
        <v>10727</v>
      </c>
      <c r="P563" s="47"/>
    </row>
    <row r="564" spans="1:16" x14ac:dyDescent="0.2">
      <c r="A564" s="187"/>
      <c r="B564" s="180" t="s">
        <v>6</v>
      </c>
      <c r="C564" s="180"/>
      <c r="D564" s="180"/>
      <c r="E564" s="180"/>
      <c r="F564" s="55">
        <v>2</v>
      </c>
      <c r="G564" s="55">
        <v>2</v>
      </c>
      <c r="H564" s="55">
        <v>2550</v>
      </c>
      <c r="I564" s="55">
        <v>2</v>
      </c>
      <c r="J564" s="55">
        <v>4</v>
      </c>
      <c r="K564" s="56">
        <v>0</v>
      </c>
      <c r="L564" s="56">
        <v>0</v>
      </c>
      <c r="M564" s="55">
        <v>23504</v>
      </c>
      <c r="N564" s="55">
        <v>12777</v>
      </c>
      <c r="O564" s="55">
        <v>10727</v>
      </c>
      <c r="P564" s="47"/>
    </row>
    <row r="565" spans="1:16" ht="27" customHeight="1" x14ac:dyDescent="0.2">
      <c r="A565" s="187"/>
      <c r="B565" s="4">
        <v>31</v>
      </c>
      <c r="C565" s="45" t="s">
        <v>308</v>
      </c>
      <c r="D565" s="4">
        <v>3100</v>
      </c>
      <c r="E565" s="45" t="s">
        <v>273</v>
      </c>
      <c r="F565" s="52">
        <v>87</v>
      </c>
      <c r="G565" s="52">
        <v>145</v>
      </c>
      <c r="H565" s="52">
        <v>404550</v>
      </c>
      <c r="I565" s="52">
        <v>87</v>
      </c>
      <c r="J565" s="52">
        <v>232</v>
      </c>
      <c r="K565" s="53">
        <v>0</v>
      </c>
      <c r="L565" s="53">
        <v>0</v>
      </c>
      <c r="M565" s="52">
        <v>2727450</v>
      </c>
      <c r="N565" s="52">
        <v>1700937</v>
      </c>
      <c r="O565" s="52">
        <v>1026513</v>
      </c>
      <c r="P565" s="47"/>
    </row>
    <row r="566" spans="1:16" x14ac:dyDescent="0.2">
      <c r="A566" s="187"/>
      <c r="B566" s="180" t="s">
        <v>6</v>
      </c>
      <c r="C566" s="180"/>
      <c r="D566" s="180"/>
      <c r="E566" s="180"/>
      <c r="F566" s="55">
        <v>87</v>
      </c>
      <c r="G566" s="55">
        <v>145</v>
      </c>
      <c r="H566" s="55">
        <v>404550</v>
      </c>
      <c r="I566" s="55">
        <v>87</v>
      </c>
      <c r="J566" s="55">
        <v>232</v>
      </c>
      <c r="K566" s="56">
        <v>0</v>
      </c>
      <c r="L566" s="56">
        <v>0</v>
      </c>
      <c r="M566" s="55">
        <v>2727450</v>
      </c>
      <c r="N566" s="55">
        <v>1700937</v>
      </c>
      <c r="O566" s="55">
        <v>1026513</v>
      </c>
      <c r="P566" s="47"/>
    </row>
    <row r="567" spans="1:16" ht="38.25" customHeight="1" x14ac:dyDescent="0.2">
      <c r="A567" s="187"/>
      <c r="B567" s="4">
        <v>32</v>
      </c>
      <c r="C567" s="45" t="s">
        <v>313</v>
      </c>
      <c r="D567" s="4">
        <v>3290</v>
      </c>
      <c r="E567" s="45" t="s">
        <v>274</v>
      </c>
      <c r="F567" s="52">
        <v>3</v>
      </c>
      <c r="G567" s="52">
        <v>6</v>
      </c>
      <c r="H567" s="52">
        <v>13100</v>
      </c>
      <c r="I567" s="52">
        <v>3</v>
      </c>
      <c r="J567" s="52">
        <v>9</v>
      </c>
      <c r="K567" s="53">
        <v>0</v>
      </c>
      <c r="L567" s="53">
        <v>0</v>
      </c>
      <c r="M567" s="52">
        <v>84600</v>
      </c>
      <c r="N567" s="52">
        <v>38410</v>
      </c>
      <c r="O567" s="52">
        <v>46190</v>
      </c>
      <c r="P567" s="47"/>
    </row>
    <row r="568" spans="1:16" x14ac:dyDescent="0.2">
      <c r="A568" s="187"/>
      <c r="B568" s="180" t="s">
        <v>6</v>
      </c>
      <c r="C568" s="180"/>
      <c r="D568" s="180"/>
      <c r="E568" s="180"/>
      <c r="F568" s="55">
        <v>3</v>
      </c>
      <c r="G568" s="55">
        <v>6</v>
      </c>
      <c r="H568" s="55">
        <v>13100</v>
      </c>
      <c r="I568" s="55">
        <v>3</v>
      </c>
      <c r="J568" s="55">
        <v>9</v>
      </c>
      <c r="K568" s="56">
        <v>0</v>
      </c>
      <c r="L568" s="56">
        <v>0</v>
      </c>
      <c r="M568" s="55">
        <v>84600</v>
      </c>
      <c r="N568" s="55">
        <v>38410</v>
      </c>
      <c r="O568" s="55">
        <v>46190</v>
      </c>
      <c r="P568" s="47"/>
    </row>
    <row r="569" spans="1:16" x14ac:dyDescent="0.25">
      <c r="A569" s="189" t="s">
        <v>331</v>
      </c>
      <c r="B569" s="189"/>
      <c r="C569" s="189"/>
      <c r="D569" s="189"/>
      <c r="E569" s="189"/>
      <c r="F569" s="55">
        <v>933</v>
      </c>
      <c r="G569" s="55">
        <v>1780.4166666666665</v>
      </c>
      <c r="H569" s="55">
        <v>5570632</v>
      </c>
      <c r="I569" s="55">
        <v>1023.25</v>
      </c>
      <c r="J569" s="55">
        <v>2803.6666666666665</v>
      </c>
      <c r="K569" s="55"/>
      <c r="L569" s="55">
        <v>21</v>
      </c>
      <c r="M569" s="55">
        <v>41466550.833333336</v>
      </c>
      <c r="N569" s="55">
        <v>26648106.383333329</v>
      </c>
      <c r="O569" s="55">
        <v>14818444.449999999</v>
      </c>
      <c r="P569" s="47"/>
    </row>
    <row r="570" spans="1:16" ht="30" customHeight="1" x14ac:dyDescent="0.2">
      <c r="A570" s="187" t="s">
        <v>326</v>
      </c>
      <c r="B570" s="182">
        <v>10</v>
      </c>
      <c r="C570" s="188" t="s">
        <v>296</v>
      </c>
      <c r="D570" s="4">
        <v>1050</v>
      </c>
      <c r="E570" s="45" t="s">
        <v>230</v>
      </c>
      <c r="F570" s="52">
        <v>1</v>
      </c>
      <c r="G570" s="52">
        <v>3</v>
      </c>
      <c r="H570" s="52">
        <v>10800</v>
      </c>
      <c r="I570" s="52">
        <v>2</v>
      </c>
      <c r="J570" s="52">
        <v>5</v>
      </c>
      <c r="K570" s="53">
        <v>0</v>
      </c>
      <c r="L570" s="53">
        <v>0</v>
      </c>
      <c r="M570" s="52">
        <v>256500</v>
      </c>
      <c r="N570" s="52">
        <v>217854</v>
      </c>
      <c r="O570" s="52">
        <v>38646</v>
      </c>
      <c r="P570" s="47"/>
    </row>
    <row r="571" spans="1:16" ht="24.75" customHeight="1" x14ac:dyDescent="0.2">
      <c r="A571" s="187"/>
      <c r="B571" s="182"/>
      <c r="C571" s="188"/>
      <c r="D571" s="4">
        <v>1071</v>
      </c>
      <c r="E571" s="45" t="s">
        <v>79</v>
      </c>
      <c r="F571" s="52">
        <v>130</v>
      </c>
      <c r="G571" s="52">
        <v>418.88888888888891</v>
      </c>
      <c r="H571" s="52">
        <v>2929334</v>
      </c>
      <c r="I571" s="52">
        <v>130</v>
      </c>
      <c r="J571" s="52">
        <v>548.88888888888891</v>
      </c>
      <c r="K571" s="53">
        <v>0</v>
      </c>
      <c r="L571" s="53">
        <v>0</v>
      </c>
      <c r="M571" s="52">
        <v>17189466.666666664</v>
      </c>
      <c r="N571" s="52">
        <v>11176880.000000002</v>
      </c>
      <c r="O571" s="52">
        <v>6012586.666666666</v>
      </c>
      <c r="P571" s="47"/>
    </row>
    <row r="572" spans="1:16" ht="34.5" customHeight="1" x14ac:dyDescent="0.2">
      <c r="A572" s="187"/>
      <c r="B572" s="182"/>
      <c r="C572" s="188"/>
      <c r="D572" s="4">
        <v>1073</v>
      </c>
      <c r="E572" s="45" t="s">
        <v>232</v>
      </c>
      <c r="F572" s="52">
        <v>24</v>
      </c>
      <c r="G572" s="52">
        <v>136</v>
      </c>
      <c r="H572" s="52">
        <v>1124800</v>
      </c>
      <c r="I572" s="52">
        <v>24</v>
      </c>
      <c r="J572" s="52">
        <v>160</v>
      </c>
      <c r="K572" s="53">
        <v>0</v>
      </c>
      <c r="L572" s="53">
        <v>0</v>
      </c>
      <c r="M572" s="52">
        <v>4014720</v>
      </c>
      <c r="N572" s="52">
        <v>2060096</v>
      </c>
      <c r="O572" s="52">
        <v>1954624</v>
      </c>
      <c r="P572" s="47"/>
    </row>
    <row r="573" spans="1:16" ht="35.25" customHeight="1" x14ac:dyDescent="0.2">
      <c r="A573" s="187"/>
      <c r="B573" s="182"/>
      <c r="C573" s="188"/>
      <c r="D573" s="4">
        <v>1079</v>
      </c>
      <c r="E573" s="45" t="s">
        <v>234</v>
      </c>
      <c r="F573" s="52">
        <v>1</v>
      </c>
      <c r="G573" s="52">
        <v>6</v>
      </c>
      <c r="H573" s="52">
        <v>32400</v>
      </c>
      <c r="I573" s="52">
        <v>1</v>
      </c>
      <c r="J573" s="52">
        <v>7</v>
      </c>
      <c r="K573" s="53">
        <v>0</v>
      </c>
      <c r="L573" s="53">
        <v>0</v>
      </c>
      <c r="M573" s="52">
        <v>204000</v>
      </c>
      <c r="N573" s="52">
        <v>130080</v>
      </c>
      <c r="O573" s="52">
        <v>73920</v>
      </c>
      <c r="P573" s="47"/>
    </row>
    <row r="574" spans="1:16" x14ac:dyDescent="0.25">
      <c r="A574" s="187"/>
      <c r="B574" s="189" t="s">
        <v>6</v>
      </c>
      <c r="C574" s="189"/>
      <c r="D574" s="189"/>
      <c r="E574" s="189"/>
      <c r="F574" s="55">
        <v>156</v>
      </c>
      <c r="G574" s="55">
        <v>563.88888888888891</v>
      </c>
      <c r="H574" s="55">
        <v>4097334</v>
      </c>
      <c r="I574" s="55">
        <v>157</v>
      </c>
      <c r="J574" s="55">
        <v>720.88888888888891</v>
      </c>
      <c r="K574" s="56">
        <v>0</v>
      </c>
      <c r="L574" s="56">
        <v>0</v>
      </c>
      <c r="M574" s="55">
        <v>21664686.666666664</v>
      </c>
      <c r="N574" s="55">
        <v>13584910.000000002</v>
      </c>
      <c r="O574" s="55">
        <v>8079776.666666666</v>
      </c>
      <c r="P574" s="47"/>
    </row>
    <row r="575" spans="1:16" ht="37.5" customHeight="1" x14ac:dyDescent="0.2">
      <c r="A575" s="187"/>
      <c r="B575" s="4">
        <v>11</v>
      </c>
      <c r="C575" s="45" t="s">
        <v>297</v>
      </c>
      <c r="D575" s="4">
        <v>1104</v>
      </c>
      <c r="E575" s="45" t="s">
        <v>236</v>
      </c>
      <c r="F575" s="52">
        <v>2</v>
      </c>
      <c r="G575" s="52">
        <v>13</v>
      </c>
      <c r="H575" s="52">
        <v>105000</v>
      </c>
      <c r="I575" s="52">
        <v>2</v>
      </c>
      <c r="J575" s="52">
        <v>15</v>
      </c>
      <c r="K575" s="53">
        <v>0</v>
      </c>
      <c r="L575" s="53">
        <v>0</v>
      </c>
      <c r="M575" s="52">
        <v>1152000</v>
      </c>
      <c r="N575" s="52">
        <v>873336</v>
      </c>
      <c r="O575" s="52">
        <v>278664</v>
      </c>
      <c r="P575" s="47"/>
    </row>
    <row r="576" spans="1:16" x14ac:dyDescent="0.2">
      <c r="A576" s="187"/>
      <c r="B576" s="180" t="s">
        <v>6</v>
      </c>
      <c r="C576" s="180"/>
      <c r="D576" s="180"/>
      <c r="E576" s="180"/>
      <c r="F576" s="55">
        <v>2</v>
      </c>
      <c r="G576" s="55">
        <v>13</v>
      </c>
      <c r="H576" s="55">
        <v>105000</v>
      </c>
      <c r="I576" s="55">
        <v>2</v>
      </c>
      <c r="J576" s="55">
        <v>15</v>
      </c>
      <c r="K576" s="56">
        <v>0</v>
      </c>
      <c r="L576" s="56">
        <v>0</v>
      </c>
      <c r="M576" s="55">
        <v>1152000</v>
      </c>
      <c r="N576" s="55">
        <v>873336</v>
      </c>
      <c r="O576" s="55">
        <v>278664</v>
      </c>
      <c r="P576" s="47"/>
    </row>
    <row r="577" spans="1:17" ht="36.75" customHeight="1" x14ac:dyDescent="0.2">
      <c r="A577" s="187"/>
      <c r="B577" s="4">
        <v>13</v>
      </c>
      <c r="C577" s="45" t="s">
        <v>298</v>
      </c>
      <c r="D577" s="4">
        <v>1392</v>
      </c>
      <c r="E577" s="45" t="s">
        <v>237</v>
      </c>
      <c r="F577" s="52">
        <v>16</v>
      </c>
      <c r="G577" s="52">
        <v>10.666666666666666</v>
      </c>
      <c r="H577" s="52">
        <v>56000</v>
      </c>
      <c r="I577" s="52">
        <v>21.333333333333332</v>
      </c>
      <c r="J577" s="52">
        <v>32</v>
      </c>
      <c r="K577" s="53">
        <v>0</v>
      </c>
      <c r="L577" s="53">
        <v>0</v>
      </c>
      <c r="M577" s="52">
        <v>699466.66666666651</v>
      </c>
      <c r="N577" s="52">
        <v>453653.33333333326</v>
      </c>
      <c r="O577" s="52">
        <v>245813.33333333328</v>
      </c>
      <c r="P577" s="47"/>
    </row>
    <row r="578" spans="1:17" x14ac:dyDescent="0.2">
      <c r="A578" s="187"/>
      <c r="B578" s="180" t="s">
        <v>6</v>
      </c>
      <c r="C578" s="180"/>
      <c r="D578" s="180"/>
      <c r="E578" s="180"/>
      <c r="F578" s="55">
        <v>16</v>
      </c>
      <c r="G578" s="55">
        <v>10.666666666666666</v>
      </c>
      <c r="H578" s="55">
        <v>56000</v>
      </c>
      <c r="I578" s="55">
        <v>21.333333333333332</v>
      </c>
      <c r="J578" s="55">
        <v>32</v>
      </c>
      <c r="K578" s="56">
        <v>0</v>
      </c>
      <c r="L578" s="56">
        <v>0</v>
      </c>
      <c r="M578" s="55">
        <v>699466.66666666651</v>
      </c>
      <c r="N578" s="55">
        <v>453653.33333333326</v>
      </c>
      <c r="O578" s="55">
        <v>245813.33333333328</v>
      </c>
      <c r="P578" s="47"/>
    </row>
    <row r="579" spans="1:17" ht="55.5" customHeight="1" x14ac:dyDescent="0.2">
      <c r="A579" s="187"/>
      <c r="B579" s="4">
        <v>14</v>
      </c>
      <c r="C579" s="45" t="s">
        <v>299</v>
      </c>
      <c r="D579" s="4">
        <v>1410</v>
      </c>
      <c r="E579" s="45" t="s">
        <v>239</v>
      </c>
      <c r="F579" s="52">
        <v>82</v>
      </c>
      <c r="G579" s="52">
        <v>54.666666666666664</v>
      </c>
      <c r="H579" s="52">
        <v>214840</v>
      </c>
      <c r="I579" s="52">
        <v>82</v>
      </c>
      <c r="J579" s="52">
        <v>136.66666666666666</v>
      </c>
      <c r="K579" s="53">
        <v>0</v>
      </c>
      <c r="L579" s="53">
        <v>0</v>
      </c>
      <c r="M579" s="52">
        <v>1027733.3333333333</v>
      </c>
      <c r="N579" s="52">
        <v>292685.33333333331</v>
      </c>
      <c r="O579" s="52">
        <v>735048</v>
      </c>
      <c r="P579" s="47"/>
    </row>
    <row r="580" spans="1:17" x14ac:dyDescent="0.2">
      <c r="A580" s="187"/>
      <c r="B580" s="180" t="s">
        <v>6</v>
      </c>
      <c r="C580" s="180"/>
      <c r="D580" s="180"/>
      <c r="E580" s="180"/>
      <c r="F580" s="55">
        <v>82</v>
      </c>
      <c r="G580" s="55">
        <v>54.666666666666664</v>
      </c>
      <c r="H580" s="55">
        <v>214840</v>
      </c>
      <c r="I580" s="55">
        <v>82</v>
      </c>
      <c r="J580" s="55">
        <v>136.66666666666666</v>
      </c>
      <c r="K580" s="56">
        <v>0</v>
      </c>
      <c r="L580" s="56">
        <v>0</v>
      </c>
      <c r="M580" s="55">
        <v>1027733.3333333333</v>
      </c>
      <c r="N580" s="55">
        <v>292685.33333333331</v>
      </c>
      <c r="O580" s="55">
        <v>735048</v>
      </c>
      <c r="P580" s="47"/>
    </row>
    <row r="581" spans="1:17" ht="45" x14ac:dyDescent="0.2">
      <c r="A581" s="187"/>
      <c r="B581" s="4">
        <v>16</v>
      </c>
      <c r="C581" s="45" t="s">
        <v>300</v>
      </c>
      <c r="D581" s="4">
        <v>1622</v>
      </c>
      <c r="E581" s="45" t="s">
        <v>244</v>
      </c>
      <c r="F581" s="52">
        <v>42</v>
      </c>
      <c r="G581" s="52">
        <v>52.5</v>
      </c>
      <c r="H581" s="52">
        <v>252000</v>
      </c>
      <c r="I581" s="52">
        <v>42</v>
      </c>
      <c r="J581" s="52">
        <v>94.5</v>
      </c>
      <c r="K581" s="53">
        <v>0</v>
      </c>
      <c r="L581" s="53">
        <v>0</v>
      </c>
      <c r="M581" s="52">
        <v>1597575</v>
      </c>
      <c r="N581" s="52">
        <v>832755</v>
      </c>
      <c r="O581" s="52">
        <v>764820</v>
      </c>
      <c r="P581" s="47"/>
    </row>
    <row r="582" spans="1:17" x14ac:dyDescent="0.2">
      <c r="A582" s="187"/>
      <c r="B582" s="180" t="s">
        <v>6</v>
      </c>
      <c r="C582" s="180"/>
      <c r="D582" s="180"/>
      <c r="E582" s="180"/>
      <c r="F582" s="55">
        <v>42</v>
      </c>
      <c r="G582" s="55">
        <v>52.5</v>
      </c>
      <c r="H582" s="55">
        <v>252000</v>
      </c>
      <c r="I582" s="55">
        <v>42</v>
      </c>
      <c r="J582" s="55">
        <v>94.5</v>
      </c>
      <c r="K582" s="56">
        <v>0</v>
      </c>
      <c r="L582" s="56">
        <v>0</v>
      </c>
      <c r="M582" s="55">
        <v>1597575</v>
      </c>
      <c r="N582" s="55">
        <v>832755</v>
      </c>
      <c r="O582" s="55">
        <v>764820</v>
      </c>
      <c r="P582" s="47"/>
    </row>
    <row r="583" spans="1:17" ht="37.5" customHeight="1" x14ac:dyDescent="0.2">
      <c r="A583" s="187"/>
      <c r="B583" s="4">
        <v>18</v>
      </c>
      <c r="C583" s="45" t="s">
        <v>301</v>
      </c>
      <c r="D583" s="4">
        <v>1811</v>
      </c>
      <c r="E583" s="45" t="s">
        <v>248</v>
      </c>
      <c r="F583" s="52">
        <v>14</v>
      </c>
      <c r="G583" s="52">
        <v>14</v>
      </c>
      <c r="H583" s="52">
        <v>59733</v>
      </c>
      <c r="I583" s="52">
        <v>18.666666666666668</v>
      </c>
      <c r="J583" s="52">
        <v>32.666666666666671</v>
      </c>
      <c r="K583" s="53">
        <v>0</v>
      </c>
      <c r="L583" s="53">
        <v>0</v>
      </c>
      <c r="M583" s="52">
        <v>413000.00000000006</v>
      </c>
      <c r="N583" s="52">
        <v>224830.66666666669</v>
      </c>
      <c r="O583" s="52">
        <v>188169.33333333337</v>
      </c>
      <c r="P583" s="47"/>
    </row>
    <row r="584" spans="1:17" x14ac:dyDescent="0.2">
      <c r="A584" s="187"/>
      <c r="B584" s="180" t="s">
        <v>6</v>
      </c>
      <c r="C584" s="180"/>
      <c r="D584" s="180"/>
      <c r="E584" s="180"/>
      <c r="F584" s="55">
        <v>14</v>
      </c>
      <c r="G584" s="55">
        <v>14</v>
      </c>
      <c r="H584" s="55">
        <v>59733</v>
      </c>
      <c r="I584" s="55">
        <v>18.666666666666668</v>
      </c>
      <c r="J584" s="55">
        <v>32.666666666666671</v>
      </c>
      <c r="K584" s="56">
        <v>0</v>
      </c>
      <c r="L584" s="56">
        <v>0</v>
      </c>
      <c r="M584" s="55">
        <v>413000.00000000006</v>
      </c>
      <c r="N584" s="55">
        <v>224830.66666666669</v>
      </c>
      <c r="O584" s="55">
        <v>188169.33333333337</v>
      </c>
      <c r="P584" s="47"/>
    </row>
    <row r="585" spans="1:17" ht="24" customHeight="1" x14ac:dyDescent="0.2">
      <c r="A585" s="57"/>
      <c r="B585" s="57"/>
      <c r="C585" s="155" t="s">
        <v>332</v>
      </c>
      <c r="D585" s="155"/>
      <c r="E585" s="155"/>
      <c r="F585" s="155"/>
      <c r="G585" s="155"/>
      <c r="H585" s="155"/>
      <c r="I585" s="155"/>
      <c r="J585" s="155"/>
      <c r="K585" s="155"/>
      <c r="L585" s="155"/>
      <c r="M585" s="155"/>
      <c r="N585" s="155"/>
      <c r="O585" s="155"/>
      <c r="P585" s="155"/>
      <c r="Q585" s="155"/>
    </row>
    <row r="586" spans="1:17" ht="34.5" customHeight="1" x14ac:dyDescent="0.2">
      <c r="A586" s="145" t="s">
        <v>333</v>
      </c>
      <c r="B586" s="145"/>
      <c r="C586" s="145"/>
      <c r="D586" s="145"/>
      <c r="E586" s="145"/>
      <c r="F586" s="145"/>
      <c r="G586" s="145"/>
      <c r="H586" s="145"/>
      <c r="I586" s="145"/>
      <c r="J586" s="145"/>
      <c r="K586" s="145"/>
      <c r="L586" s="145"/>
      <c r="M586" s="145"/>
      <c r="N586" s="145"/>
      <c r="O586" s="145"/>
      <c r="P586" s="47"/>
    </row>
    <row r="587" spans="1:17" ht="22.5" customHeight="1" x14ac:dyDescent="0.2">
      <c r="A587" s="183" t="s">
        <v>341</v>
      </c>
      <c r="B587" s="183"/>
      <c r="C587" s="183"/>
      <c r="D587" s="183"/>
      <c r="E587" s="183"/>
      <c r="F587" s="183"/>
      <c r="G587" s="183"/>
      <c r="H587" s="183"/>
      <c r="I587" s="183"/>
      <c r="J587" s="183"/>
      <c r="K587" s="183"/>
      <c r="L587" s="183"/>
      <c r="M587" s="183"/>
      <c r="N587" s="183"/>
      <c r="O587" s="51" t="s">
        <v>8</v>
      </c>
      <c r="P587" s="47"/>
    </row>
    <row r="588" spans="1:17" ht="60" x14ac:dyDescent="0.2">
      <c r="A588" s="184" t="s">
        <v>180</v>
      </c>
      <c r="B588" s="184" t="s">
        <v>330</v>
      </c>
      <c r="C588" s="184"/>
      <c r="D588" s="184" t="s">
        <v>277</v>
      </c>
      <c r="E588" s="184"/>
      <c r="F588" s="12" t="s">
        <v>11</v>
      </c>
      <c r="G588" s="12" t="s">
        <v>12</v>
      </c>
      <c r="H588" s="12" t="s">
        <v>13</v>
      </c>
      <c r="I588" s="12" t="s">
        <v>14</v>
      </c>
      <c r="J588" s="12" t="s">
        <v>15</v>
      </c>
      <c r="K588" s="12" t="s">
        <v>16</v>
      </c>
      <c r="L588" s="12" t="s">
        <v>17</v>
      </c>
      <c r="M588" s="12" t="s">
        <v>18</v>
      </c>
      <c r="N588" s="12" t="s">
        <v>19</v>
      </c>
      <c r="O588" s="12" t="s">
        <v>20</v>
      </c>
      <c r="P588" s="47"/>
    </row>
    <row r="589" spans="1:17" ht="40.5" customHeight="1" x14ac:dyDescent="0.2">
      <c r="A589" s="184"/>
      <c r="B589" s="184"/>
      <c r="C589" s="184"/>
      <c r="D589" s="184"/>
      <c r="E589" s="184"/>
      <c r="F589" s="12" t="s">
        <v>1</v>
      </c>
      <c r="G589" s="12" t="s">
        <v>2</v>
      </c>
      <c r="H589" s="12" t="s">
        <v>23</v>
      </c>
      <c r="I589" s="12" t="s">
        <v>334</v>
      </c>
      <c r="J589" s="12" t="s">
        <v>25</v>
      </c>
      <c r="K589" s="12" t="s">
        <v>26</v>
      </c>
      <c r="L589" s="12" t="s">
        <v>27</v>
      </c>
      <c r="M589" s="12" t="s">
        <v>28</v>
      </c>
      <c r="N589" s="12" t="s">
        <v>29</v>
      </c>
      <c r="O589" s="12" t="s">
        <v>0</v>
      </c>
      <c r="P589" s="47"/>
    </row>
    <row r="590" spans="1:17" ht="30" customHeight="1" x14ac:dyDescent="0.2">
      <c r="A590" s="186" t="s">
        <v>326</v>
      </c>
      <c r="B590" s="182">
        <v>23</v>
      </c>
      <c r="C590" s="188" t="s">
        <v>304</v>
      </c>
      <c r="D590" s="4">
        <v>2391</v>
      </c>
      <c r="E590" s="45" t="s">
        <v>255</v>
      </c>
      <c r="F590" s="52">
        <v>9</v>
      </c>
      <c r="G590" s="52">
        <v>30</v>
      </c>
      <c r="H590" s="52">
        <v>195450</v>
      </c>
      <c r="I590" s="52">
        <v>9</v>
      </c>
      <c r="J590" s="52">
        <v>39</v>
      </c>
      <c r="K590" s="53">
        <v>0</v>
      </c>
      <c r="L590" s="53">
        <v>0</v>
      </c>
      <c r="M590" s="52">
        <v>1435800</v>
      </c>
      <c r="N590" s="52">
        <v>1076097</v>
      </c>
      <c r="O590" s="52">
        <v>359703</v>
      </c>
      <c r="P590" s="47"/>
    </row>
    <row r="591" spans="1:17" ht="36.75" customHeight="1" x14ac:dyDescent="0.2">
      <c r="A591" s="187"/>
      <c r="B591" s="182"/>
      <c r="C591" s="188"/>
      <c r="D591" s="4">
        <v>2395</v>
      </c>
      <c r="E591" s="45" t="s">
        <v>258</v>
      </c>
      <c r="F591" s="52">
        <v>48</v>
      </c>
      <c r="G591" s="52">
        <v>80</v>
      </c>
      <c r="H591" s="52">
        <v>499200</v>
      </c>
      <c r="I591" s="52">
        <v>48</v>
      </c>
      <c r="J591" s="52">
        <v>128</v>
      </c>
      <c r="K591" s="53">
        <v>0</v>
      </c>
      <c r="L591" s="53">
        <v>0</v>
      </c>
      <c r="M591" s="52">
        <v>2728000</v>
      </c>
      <c r="N591" s="52">
        <v>1640160</v>
      </c>
      <c r="O591" s="52">
        <v>1087840</v>
      </c>
      <c r="P591" s="47"/>
    </row>
    <row r="592" spans="1:17" x14ac:dyDescent="0.2">
      <c r="A592" s="187"/>
      <c r="B592" s="180" t="s">
        <v>6</v>
      </c>
      <c r="C592" s="180"/>
      <c r="D592" s="180"/>
      <c r="E592" s="180"/>
      <c r="F592" s="55">
        <v>57</v>
      </c>
      <c r="G592" s="55">
        <v>110</v>
      </c>
      <c r="H592" s="55">
        <v>694650</v>
      </c>
      <c r="I592" s="55">
        <v>57</v>
      </c>
      <c r="J592" s="55">
        <v>167</v>
      </c>
      <c r="K592" s="56">
        <v>0</v>
      </c>
      <c r="L592" s="56">
        <v>0</v>
      </c>
      <c r="M592" s="55">
        <v>4163800</v>
      </c>
      <c r="N592" s="55">
        <v>2716257</v>
      </c>
      <c r="O592" s="55">
        <v>1447543</v>
      </c>
      <c r="P592" s="47"/>
    </row>
    <row r="593" spans="1:16" ht="45" customHeight="1" x14ac:dyDescent="0.2">
      <c r="A593" s="187"/>
      <c r="B593" s="182">
        <v>25</v>
      </c>
      <c r="C593" s="188" t="s">
        <v>306</v>
      </c>
      <c r="D593" s="4">
        <v>2511</v>
      </c>
      <c r="E593" s="45" t="s">
        <v>264</v>
      </c>
      <c r="F593" s="52">
        <v>231.99999999999997</v>
      </c>
      <c r="G593" s="52">
        <v>618.66666666666663</v>
      </c>
      <c r="H593" s="52">
        <v>3325333</v>
      </c>
      <c r="I593" s="52">
        <v>231.99999999999997</v>
      </c>
      <c r="J593" s="52">
        <v>850.66666666666652</v>
      </c>
      <c r="K593" s="53">
        <v>0</v>
      </c>
      <c r="L593" s="53">
        <v>0</v>
      </c>
      <c r="M593" s="52">
        <v>14819000</v>
      </c>
      <c r="N593" s="52">
        <v>9095173.3333333321</v>
      </c>
      <c r="O593" s="52">
        <v>5723826.666666666</v>
      </c>
      <c r="P593" s="47"/>
    </row>
    <row r="594" spans="1:16" ht="30" x14ac:dyDescent="0.2">
      <c r="A594" s="187"/>
      <c r="B594" s="182"/>
      <c r="C594" s="188"/>
      <c r="D594" s="4">
        <v>2599</v>
      </c>
      <c r="E594" s="45" t="s">
        <v>267</v>
      </c>
      <c r="F594" s="52">
        <v>1</v>
      </c>
      <c r="G594" s="52">
        <v>2</v>
      </c>
      <c r="H594" s="52">
        <v>11400</v>
      </c>
      <c r="I594" s="52">
        <v>1</v>
      </c>
      <c r="J594" s="52">
        <v>3</v>
      </c>
      <c r="K594" s="53">
        <v>0</v>
      </c>
      <c r="L594" s="53">
        <v>0</v>
      </c>
      <c r="M594" s="52">
        <v>140400</v>
      </c>
      <c r="N594" s="52">
        <v>117420</v>
      </c>
      <c r="O594" s="52">
        <v>22980</v>
      </c>
      <c r="P594" s="47"/>
    </row>
    <row r="595" spans="1:16" x14ac:dyDescent="0.2">
      <c r="A595" s="187"/>
      <c r="B595" s="180" t="s">
        <v>6</v>
      </c>
      <c r="C595" s="180"/>
      <c r="D595" s="180"/>
      <c r="E595" s="180"/>
      <c r="F595" s="55">
        <v>232.99999999999997</v>
      </c>
      <c r="G595" s="55">
        <v>620.66666666666663</v>
      </c>
      <c r="H595" s="55">
        <v>3336733</v>
      </c>
      <c r="I595" s="55">
        <v>232.99999999999997</v>
      </c>
      <c r="J595" s="55">
        <v>853.66666666666652</v>
      </c>
      <c r="K595" s="56">
        <v>0</v>
      </c>
      <c r="L595" s="56">
        <v>0</v>
      </c>
      <c r="M595" s="55">
        <v>14959400</v>
      </c>
      <c r="N595" s="55">
        <v>9212593.3333333321</v>
      </c>
      <c r="O595" s="55">
        <v>5746806.666666666</v>
      </c>
      <c r="P595" s="47"/>
    </row>
    <row r="596" spans="1:16" ht="26.25" customHeight="1" x14ac:dyDescent="0.2">
      <c r="A596" s="187"/>
      <c r="B596" s="4">
        <v>31</v>
      </c>
      <c r="C596" s="45" t="s">
        <v>308</v>
      </c>
      <c r="D596" s="4">
        <v>3100</v>
      </c>
      <c r="E596" s="45" t="s">
        <v>273</v>
      </c>
      <c r="F596" s="52">
        <v>70.714285714285722</v>
      </c>
      <c r="G596" s="52">
        <v>158.14285714285714</v>
      </c>
      <c r="H596" s="52">
        <v>1046571</v>
      </c>
      <c r="I596" s="52">
        <v>70.714285714285722</v>
      </c>
      <c r="J596" s="52">
        <v>228.85714285714286</v>
      </c>
      <c r="K596" s="53">
        <v>0</v>
      </c>
      <c r="L596" s="53">
        <v>0</v>
      </c>
      <c r="M596" s="52">
        <v>4609285.7142857146</v>
      </c>
      <c r="N596" s="52">
        <v>2808282.8571428573</v>
      </c>
      <c r="O596" s="52">
        <v>1801002.857142857</v>
      </c>
      <c r="P596" s="47"/>
    </row>
    <row r="597" spans="1:16" x14ac:dyDescent="0.2">
      <c r="A597" s="187"/>
      <c r="B597" s="180" t="s">
        <v>6</v>
      </c>
      <c r="C597" s="180"/>
      <c r="D597" s="180"/>
      <c r="E597" s="180"/>
      <c r="F597" s="55">
        <v>70.714285714285722</v>
      </c>
      <c r="G597" s="55">
        <v>158.14285714285714</v>
      </c>
      <c r="H597" s="55">
        <v>1046571</v>
      </c>
      <c r="I597" s="55">
        <v>70.714285714285722</v>
      </c>
      <c r="J597" s="55">
        <v>228.85714285714286</v>
      </c>
      <c r="K597" s="56">
        <v>0</v>
      </c>
      <c r="L597" s="56">
        <v>0</v>
      </c>
      <c r="M597" s="55">
        <v>4609285.7142857146</v>
      </c>
      <c r="N597" s="55">
        <v>2808282.8571428573</v>
      </c>
      <c r="O597" s="55">
        <v>1801002.857142857</v>
      </c>
      <c r="P597" s="47"/>
    </row>
    <row r="598" spans="1:16" x14ac:dyDescent="0.25">
      <c r="A598" s="189" t="s">
        <v>331</v>
      </c>
      <c r="B598" s="189"/>
      <c r="C598" s="189"/>
      <c r="D598" s="189"/>
      <c r="E598" s="189"/>
      <c r="F598" s="55">
        <v>672.71428571428578</v>
      </c>
      <c r="G598" s="55">
        <v>1597.5317460317458</v>
      </c>
      <c r="H598" s="55">
        <v>9862861</v>
      </c>
      <c r="I598" s="55">
        <v>683.71428571428578</v>
      </c>
      <c r="J598" s="55">
        <v>2281.2460317460313</v>
      </c>
      <c r="K598" s="56">
        <v>0</v>
      </c>
      <c r="L598" s="56">
        <v>0</v>
      </c>
      <c r="M598" s="55">
        <v>50286947.380952381</v>
      </c>
      <c r="N598" s="55">
        <v>30999303.523809526</v>
      </c>
      <c r="O598" s="55">
        <v>19287643.857142858</v>
      </c>
      <c r="P598" s="47"/>
    </row>
    <row r="599" spans="1:16" ht="30" customHeight="1" x14ac:dyDescent="0.2">
      <c r="A599" s="187" t="s">
        <v>327</v>
      </c>
      <c r="B599" s="182">
        <v>10</v>
      </c>
      <c r="C599" s="188" t="s">
        <v>296</v>
      </c>
      <c r="D599" s="4">
        <v>1040</v>
      </c>
      <c r="E599" s="45" t="s">
        <v>229</v>
      </c>
      <c r="F599" s="52">
        <v>5</v>
      </c>
      <c r="G599" s="52">
        <v>8.3333333333333339</v>
      </c>
      <c r="H599" s="52">
        <v>18666</v>
      </c>
      <c r="I599" s="52">
        <v>5</v>
      </c>
      <c r="J599" s="52">
        <v>13.333333333333334</v>
      </c>
      <c r="K599" s="53">
        <v>0</v>
      </c>
      <c r="L599" s="53">
        <v>0</v>
      </c>
      <c r="M599" s="52">
        <v>257333.33333333334</v>
      </c>
      <c r="N599" s="52">
        <v>185293.33333333334</v>
      </c>
      <c r="O599" s="52">
        <v>72040</v>
      </c>
      <c r="P599" s="47"/>
    </row>
    <row r="600" spans="1:16" ht="30" x14ac:dyDescent="0.2">
      <c r="A600" s="187"/>
      <c r="B600" s="182"/>
      <c r="C600" s="188"/>
      <c r="D600" s="4">
        <v>1061</v>
      </c>
      <c r="E600" s="45" t="s">
        <v>231</v>
      </c>
      <c r="F600" s="52">
        <v>3</v>
      </c>
      <c r="G600" s="52">
        <v>3</v>
      </c>
      <c r="H600" s="52">
        <v>7600</v>
      </c>
      <c r="I600" s="52">
        <v>3</v>
      </c>
      <c r="J600" s="52">
        <v>6</v>
      </c>
      <c r="K600" s="53">
        <v>0</v>
      </c>
      <c r="L600" s="53">
        <v>0</v>
      </c>
      <c r="M600" s="52">
        <v>34800</v>
      </c>
      <c r="N600" s="52">
        <v>7400</v>
      </c>
      <c r="O600" s="52">
        <v>27400</v>
      </c>
      <c r="P600" s="47"/>
    </row>
    <row r="601" spans="1:16" ht="23.25" customHeight="1" x14ac:dyDescent="0.2">
      <c r="A601" s="187"/>
      <c r="B601" s="182"/>
      <c r="C601" s="188"/>
      <c r="D601" s="4">
        <v>1071</v>
      </c>
      <c r="E601" s="45" t="s">
        <v>79</v>
      </c>
      <c r="F601" s="52">
        <v>422.64705882352951</v>
      </c>
      <c r="G601" s="52">
        <v>1453.7647058823527</v>
      </c>
      <c r="H601" s="52">
        <v>9865825</v>
      </c>
      <c r="I601" s="52">
        <v>295.88235294117646</v>
      </c>
      <c r="J601" s="52">
        <v>1749.6470588235291</v>
      </c>
      <c r="K601" s="53">
        <v>0</v>
      </c>
      <c r="L601" s="53">
        <v>0</v>
      </c>
      <c r="M601" s="52">
        <v>55039334.764705881</v>
      </c>
      <c r="N601" s="52">
        <v>34950635.823529415</v>
      </c>
      <c r="O601" s="52">
        <v>20088698.941176467</v>
      </c>
      <c r="P601" s="47"/>
    </row>
    <row r="602" spans="1:16" ht="30" x14ac:dyDescent="0.2">
      <c r="A602" s="187"/>
      <c r="B602" s="182"/>
      <c r="C602" s="188"/>
      <c r="D602" s="4">
        <v>1073</v>
      </c>
      <c r="E602" s="45" t="s">
        <v>232</v>
      </c>
      <c r="F602" s="52">
        <v>23</v>
      </c>
      <c r="G602" s="52">
        <v>92</v>
      </c>
      <c r="H602" s="52">
        <v>561200</v>
      </c>
      <c r="I602" s="52">
        <v>7.666666666666667</v>
      </c>
      <c r="J602" s="52">
        <v>99.666666666666671</v>
      </c>
      <c r="K602" s="53">
        <v>0</v>
      </c>
      <c r="L602" s="53">
        <v>0</v>
      </c>
      <c r="M602" s="52">
        <v>3366280.0000000005</v>
      </c>
      <c r="N602" s="52">
        <v>2071993.3333333335</v>
      </c>
      <c r="O602" s="52">
        <v>1294286.666666667</v>
      </c>
      <c r="P602" s="47"/>
    </row>
    <row r="603" spans="1:16" ht="30" x14ac:dyDescent="0.2">
      <c r="A603" s="187"/>
      <c r="B603" s="182"/>
      <c r="C603" s="188"/>
      <c r="D603" s="4">
        <v>1079</v>
      </c>
      <c r="E603" s="45" t="s">
        <v>234</v>
      </c>
      <c r="F603" s="52">
        <v>24</v>
      </c>
      <c r="G603" s="52">
        <v>28</v>
      </c>
      <c r="H603" s="52">
        <v>80000</v>
      </c>
      <c r="I603" s="52">
        <v>24</v>
      </c>
      <c r="J603" s="52">
        <v>52</v>
      </c>
      <c r="K603" s="53">
        <v>0</v>
      </c>
      <c r="L603" s="53">
        <v>0</v>
      </c>
      <c r="M603" s="52">
        <v>1016800</v>
      </c>
      <c r="N603" s="52">
        <v>356868</v>
      </c>
      <c r="O603" s="52">
        <v>659932</v>
      </c>
      <c r="P603" s="47"/>
    </row>
    <row r="604" spans="1:16" x14ac:dyDescent="0.2">
      <c r="A604" s="187"/>
      <c r="B604" s="180" t="s">
        <v>6</v>
      </c>
      <c r="C604" s="180"/>
      <c r="D604" s="180"/>
      <c r="E604" s="180"/>
      <c r="F604" s="55">
        <v>477.64705882352951</v>
      </c>
      <c r="G604" s="55">
        <v>1585.098039215686</v>
      </c>
      <c r="H604" s="55">
        <v>10533291</v>
      </c>
      <c r="I604" s="55">
        <v>335.54901960784315</v>
      </c>
      <c r="J604" s="55">
        <v>1920.6470588235291</v>
      </c>
      <c r="K604" s="56">
        <v>0</v>
      </c>
      <c r="L604" s="56">
        <v>0</v>
      </c>
      <c r="M604" s="55">
        <v>59714548.098039217</v>
      </c>
      <c r="N604" s="55">
        <v>37572190.490196086</v>
      </c>
      <c r="O604" s="55">
        <v>22142357.607843135</v>
      </c>
      <c r="P604" s="47"/>
    </row>
    <row r="605" spans="1:16" ht="30" x14ac:dyDescent="0.2">
      <c r="A605" s="187"/>
      <c r="B605" s="182">
        <v>13</v>
      </c>
      <c r="C605" s="188" t="s">
        <v>298</v>
      </c>
      <c r="D605" s="4">
        <v>1392</v>
      </c>
      <c r="E605" s="45" t="s">
        <v>237</v>
      </c>
      <c r="F605" s="52">
        <v>30</v>
      </c>
      <c r="G605" s="52">
        <v>40</v>
      </c>
      <c r="H605" s="52">
        <v>192000</v>
      </c>
      <c r="I605" s="52">
        <v>30</v>
      </c>
      <c r="J605" s="52">
        <v>70</v>
      </c>
      <c r="K605" s="53">
        <v>0</v>
      </c>
      <c r="L605" s="53">
        <v>0</v>
      </c>
      <c r="M605" s="52">
        <v>1595000</v>
      </c>
      <c r="N605" s="52">
        <v>990480</v>
      </c>
      <c r="O605" s="52">
        <v>604520</v>
      </c>
      <c r="P605" s="47"/>
    </row>
    <row r="606" spans="1:16" ht="24" customHeight="1" x14ac:dyDescent="0.2">
      <c r="A606" s="187"/>
      <c r="B606" s="182"/>
      <c r="C606" s="188"/>
      <c r="D606" s="4">
        <v>1394</v>
      </c>
      <c r="E606" s="45" t="s">
        <v>238</v>
      </c>
      <c r="F606" s="52">
        <v>1</v>
      </c>
      <c r="G606" s="53">
        <v>0</v>
      </c>
      <c r="H606" s="53">
        <v>0</v>
      </c>
      <c r="I606" s="52">
        <v>1</v>
      </c>
      <c r="J606" s="52">
        <v>1</v>
      </c>
      <c r="K606" s="53">
        <v>0</v>
      </c>
      <c r="L606" s="53">
        <v>0</v>
      </c>
      <c r="M606" s="52">
        <v>8000</v>
      </c>
      <c r="N606" s="52">
        <v>4730</v>
      </c>
      <c r="O606" s="52">
        <v>3270</v>
      </c>
      <c r="P606" s="47"/>
    </row>
    <row r="607" spans="1:16" x14ac:dyDescent="0.2">
      <c r="A607" s="187"/>
      <c r="B607" s="180" t="s">
        <v>6</v>
      </c>
      <c r="C607" s="180"/>
      <c r="D607" s="180"/>
      <c r="E607" s="180"/>
      <c r="F607" s="55">
        <v>31</v>
      </c>
      <c r="G607" s="55">
        <v>40</v>
      </c>
      <c r="H607" s="55">
        <v>192000</v>
      </c>
      <c r="I607" s="55">
        <v>31</v>
      </c>
      <c r="J607" s="55">
        <v>71</v>
      </c>
      <c r="K607" s="56">
        <v>0</v>
      </c>
      <c r="L607" s="56">
        <v>0</v>
      </c>
      <c r="M607" s="55">
        <v>1603000</v>
      </c>
      <c r="N607" s="55">
        <v>995210</v>
      </c>
      <c r="O607" s="55">
        <v>607790</v>
      </c>
      <c r="P607" s="47"/>
    </row>
    <row r="608" spans="1:16" ht="45" x14ac:dyDescent="0.2">
      <c r="A608" s="187"/>
      <c r="B608" s="4">
        <v>14</v>
      </c>
      <c r="C608" s="45" t="s">
        <v>299</v>
      </c>
      <c r="D608" s="4">
        <v>1410</v>
      </c>
      <c r="E608" s="45" t="s">
        <v>239</v>
      </c>
      <c r="F608" s="52">
        <v>205</v>
      </c>
      <c r="G608" s="52">
        <v>82</v>
      </c>
      <c r="H608" s="52">
        <v>307500</v>
      </c>
      <c r="I608" s="52">
        <v>205</v>
      </c>
      <c r="J608" s="52">
        <v>287</v>
      </c>
      <c r="K608" s="53">
        <v>0</v>
      </c>
      <c r="L608" s="53">
        <v>0</v>
      </c>
      <c r="M608" s="52">
        <v>5176250</v>
      </c>
      <c r="N608" s="52">
        <v>2715184</v>
      </c>
      <c r="O608" s="52">
        <v>2461066</v>
      </c>
      <c r="P608" s="47"/>
    </row>
    <row r="609" spans="1:17" x14ac:dyDescent="0.2">
      <c r="A609" s="187"/>
      <c r="B609" s="180" t="s">
        <v>6</v>
      </c>
      <c r="C609" s="180"/>
      <c r="D609" s="180"/>
      <c r="E609" s="180"/>
      <c r="F609" s="55">
        <v>205</v>
      </c>
      <c r="G609" s="55">
        <v>82</v>
      </c>
      <c r="H609" s="55">
        <v>307500</v>
      </c>
      <c r="I609" s="55">
        <v>205</v>
      </c>
      <c r="J609" s="55">
        <v>287</v>
      </c>
      <c r="K609" s="56">
        <v>0</v>
      </c>
      <c r="L609" s="56">
        <v>0</v>
      </c>
      <c r="M609" s="55">
        <v>5176250</v>
      </c>
      <c r="N609" s="55">
        <v>2715184</v>
      </c>
      <c r="O609" s="55">
        <v>2461066</v>
      </c>
      <c r="P609" s="47"/>
    </row>
    <row r="610" spans="1:17" ht="45" customHeight="1" x14ac:dyDescent="0.2">
      <c r="A610" s="187"/>
      <c r="B610" s="182">
        <v>16</v>
      </c>
      <c r="C610" s="188" t="s">
        <v>300</v>
      </c>
      <c r="D610" s="4">
        <v>1622</v>
      </c>
      <c r="E610" s="45" t="s">
        <v>244</v>
      </c>
      <c r="F610" s="52">
        <v>40</v>
      </c>
      <c r="G610" s="52">
        <v>53.333333333333336</v>
      </c>
      <c r="H610" s="52">
        <v>228000</v>
      </c>
      <c r="I610" s="52">
        <v>40</v>
      </c>
      <c r="J610" s="52">
        <v>93.333333333333343</v>
      </c>
      <c r="K610" s="53">
        <v>0</v>
      </c>
      <c r="L610" s="53">
        <v>0</v>
      </c>
      <c r="M610" s="52">
        <v>1287000</v>
      </c>
      <c r="N610" s="52">
        <v>732133.33333333337</v>
      </c>
      <c r="O610" s="52">
        <v>554866.66666666674</v>
      </c>
      <c r="P610" s="47"/>
    </row>
    <row r="611" spans="1:17" ht="54" customHeight="1" x14ac:dyDescent="0.2">
      <c r="A611" s="187"/>
      <c r="B611" s="182"/>
      <c r="C611" s="188"/>
      <c r="D611" s="4">
        <v>1629</v>
      </c>
      <c r="E611" s="45" t="s">
        <v>245</v>
      </c>
      <c r="F611" s="52">
        <v>1</v>
      </c>
      <c r="G611" s="53">
        <v>0</v>
      </c>
      <c r="H611" s="53">
        <v>0</v>
      </c>
      <c r="I611" s="52">
        <v>1</v>
      </c>
      <c r="J611" s="52">
        <v>1</v>
      </c>
      <c r="K611" s="53">
        <v>0</v>
      </c>
      <c r="L611" s="53">
        <v>0</v>
      </c>
      <c r="M611" s="52">
        <v>16100</v>
      </c>
      <c r="N611" s="52">
        <v>8850</v>
      </c>
      <c r="O611" s="52">
        <v>7250</v>
      </c>
      <c r="P611" s="47"/>
    </row>
    <row r="612" spans="1:17" x14ac:dyDescent="0.2">
      <c r="A612" s="187"/>
      <c r="B612" s="180" t="s">
        <v>6</v>
      </c>
      <c r="C612" s="180"/>
      <c r="D612" s="180"/>
      <c r="E612" s="180"/>
      <c r="F612" s="55">
        <v>41</v>
      </c>
      <c r="G612" s="55">
        <v>53.333333333333336</v>
      </c>
      <c r="H612" s="55">
        <v>228000</v>
      </c>
      <c r="I612" s="55">
        <v>41</v>
      </c>
      <c r="J612" s="55">
        <v>94.333333333333343</v>
      </c>
      <c r="K612" s="56">
        <v>0</v>
      </c>
      <c r="L612" s="56">
        <v>0</v>
      </c>
      <c r="M612" s="55">
        <v>1303100</v>
      </c>
      <c r="N612" s="55">
        <v>740983.33333333337</v>
      </c>
      <c r="O612" s="55">
        <v>562116.66666666674</v>
      </c>
      <c r="P612" s="47"/>
    </row>
    <row r="613" spans="1:17" ht="35.25" customHeight="1" x14ac:dyDescent="0.2">
      <c r="A613" s="187"/>
      <c r="B613" s="4">
        <v>18</v>
      </c>
      <c r="C613" s="45" t="s">
        <v>301</v>
      </c>
      <c r="D613" s="4">
        <v>1811</v>
      </c>
      <c r="E613" s="45" t="s">
        <v>248</v>
      </c>
      <c r="F613" s="52">
        <v>26</v>
      </c>
      <c r="G613" s="52">
        <v>34.666666666666664</v>
      </c>
      <c r="H613" s="52">
        <v>152534</v>
      </c>
      <c r="I613" s="52">
        <v>26</v>
      </c>
      <c r="J613" s="52">
        <v>60.666666666666664</v>
      </c>
      <c r="K613" s="53">
        <v>0</v>
      </c>
      <c r="L613" s="53">
        <v>0</v>
      </c>
      <c r="M613" s="52">
        <v>739786.66666666663</v>
      </c>
      <c r="N613" s="52">
        <v>410886.66666666663</v>
      </c>
      <c r="O613" s="52">
        <v>328900</v>
      </c>
      <c r="P613" s="47"/>
    </row>
    <row r="614" spans="1:17" x14ac:dyDescent="0.2">
      <c r="A614" s="187"/>
      <c r="B614" s="180" t="s">
        <v>6</v>
      </c>
      <c r="C614" s="180"/>
      <c r="D614" s="180"/>
      <c r="E614" s="180"/>
      <c r="F614" s="55">
        <v>26</v>
      </c>
      <c r="G614" s="55">
        <v>34.666666666666664</v>
      </c>
      <c r="H614" s="55">
        <v>152534</v>
      </c>
      <c r="I614" s="55">
        <v>26</v>
      </c>
      <c r="J614" s="55">
        <v>60.666666666666664</v>
      </c>
      <c r="K614" s="56">
        <v>0</v>
      </c>
      <c r="L614" s="56">
        <v>0</v>
      </c>
      <c r="M614" s="55">
        <v>739786.66666666663</v>
      </c>
      <c r="N614" s="55">
        <v>410886.66666666663</v>
      </c>
      <c r="O614" s="55">
        <v>328900</v>
      </c>
      <c r="P614" s="47"/>
    </row>
    <row r="615" spans="1:17" ht="24.75" customHeight="1" x14ac:dyDescent="0.2">
      <c r="A615" s="57"/>
      <c r="B615" s="57"/>
      <c r="C615" s="155" t="s">
        <v>332</v>
      </c>
      <c r="D615" s="155"/>
      <c r="E615" s="155"/>
      <c r="F615" s="155"/>
      <c r="G615" s="155"/>
      <c r="H615" s="155"/>
      <c r="I615" s="155"/>
      <c r="J615" s="155"/>
      <c r="K615" s="155"/>
      <c r="L615" s="155"/>
      <c r="M615" s="155"/>
      <c r="N615" s="155"/>
      <c r="O615" s="155"/>
      <c r="P615" s="155"/>
      <c r="Q615" s="155"/>
    </row>
    <row r="616" spans="1:17" ht="33.75" customHeight="1" x14ac:dyDescent="0.2">
      <c r="A616" s="145" t="s">
        <v>333</v>
      </c>
      <c r="B616" s="145"/>
      <c r="C616" s="145"/>
      <c r="D616" s="145"/>
      <c r="E616" s="145"/>
      <c r="F616" s="145"/>
      <c r="G616" s="145"/>
      <c r="H616" s="145"/>
      <c r="I616" s="145"/>
      <c r="J616" s="145"/>
      <c r="K616" s="145"/>
      <c r="L616" s="145"/>
      <c r="M616" s="145"/>
      <c r="N616" s="145"/>
      <c r="O616" s="145"/>
      <c r="P616" s="47"/>
    </row>
    <row r="617" spans="1:17" ht="18.75" customHeight="1" x14ac:dyDescent="0.2">
      <c r="A617" s="183" t="s">
        <v>341</v>
      </c>
      <c r="B617" s="183"/>
      <c r="C617" s="183"/>
      <c r="D617" s="183"/>
      <c r="E617" s="183"/>
      <c r="F617" s="183"/>
      <c r="G617" s="183"/>
      <c r="H617" s="183"/>
      <c r="I617" s="183"/>
      <c r="J617" s="183"/>
      <c r="K617" s="183"/>
      <c r="L617" s="183"/>
      <c r="M617" s="183"/>
      <c r="N617" s="183"/>
      <c r="O617" s="51" t="s">
        <v>8</v>
      </c>
      <c r="P617" s="47"/>
    </row>
    <row r="618" spans="1:17" ht="60" x14ac:dyDescent="0.2">
      <c r="A618" s="184" t="s">
        <v>180</v>
      </c>
      <c r="B618" s="184" t="s">
        <v>330</v>
      </c>
      <c r="C618" s="184"/>
      <c r="D618" s="184" t="s">
        <v>277</v>
      </c>
      <c r="E618" s="184"/>
      <c r="F618" s="12" t="s">
        <v>11</v>
      </c>
      <c r="G618" s="12" t="s">
        <v>12</v>
      </c>
      <c r="H618" s="12" t="s">
        <v>13</v>
      </c>
      <c r="I618" s="12" t="s">
        <v>14</v>
      </c>
      <c r="J618" s="12" t="s">
        <v>15</v>
      </c>
      <c r="K618" s="12" t="s">
        <v>16</v>
      </c>
      <c r="L618" s="12" t="s">
        <v>17</v>
      </c>
      <c r="M618" s="12" t="s">
        <v>18</v>
      </c>
      <c r="N618" s="12" t="s">
        <v>19</v>
      </c>
      <c r="O618" s="12" t="s">
        <v>20</v>
      </c>
      <c r="P618" s="47"/>
    </row>
    <row r="619" spans="1:17" ht="45" customHeight="1" x14ac:dyDescent="0.2">
      <c r="A619" s="184"/>
      <c r="B619" s="184"/>
      <c r="C619" s="184"/>
      <c r="D619" s="184"/>
      <c r="E619" s="184"/>
      <c r="F619" s="12" t="s">
        <v>1</v>
      </c>
      <c r="G619" s="12" t="s">
        <v>2</v>
      </c>
      <c r="H619" s="12" t="s">
        <v>23</v>
      </c>
      <c r="I619" s="12" t="s">
        <v>334</v>
      </c>
      <c r="J619" s="12" t="s">
        <v>25</v>
      </c>
      <c r="K619" s="12" t="s">
        <v>26</v>
      </c>
      <c r="L619" s="12" t="s">
        <v>27</v>
      </c>
      <c r="M619" s="12" t="s">
        <v>28</v>
      </c>
      <c r="N619" s="12" t="s">
        <v>29</v>
      </c>
      <c r="O619" s="12" t="s">
        <v>0</v>
      </c>
      <c r="P619" s="47"/>
    </row>
    <row r="620" spans="1:17" ht="30.75" customHeight="1" x14ac:dyDescent="0.2">
      <c r="A620" s="186" t="s">
        <v>327</v>
      </c>
      <c r="B620" s="4">
        <v>22</v>
      </c>
      <c r="C620" s="45" t="s">
        <v>303</v>
      </c>
      <c r="D620" s="4">
        <v>2220</v>
      </c>
      <c r="E620" s="45" t="s">
        <v>254</v>
      </c>
      <c r="F620" s="52">
        <v>10</v>
      </c>
      <c r="G620" s="52">
        <v>20</v>
      </c>
      <c r="H620" s="52">
        <v>60000</v>
      </c>
      <c r="I620" s="52">
        <v>10</v>
      </c>
      <c r="J620" s="52">
        <v>30</v>
      </c>
      <c r="K620" s="53">
        <v>0</v>
      </c>
      <c r="L620" s="53">
        <v>0</v>
      </c>
      <c r="M620" s="52">
        <v>462000</v>
      </c>
      <c r="N620" s="52">
        <v>307120</v>
      </c>
      <c r="O620" s="52">
        <v>154880</v>
      </c>
      <c r="P620" s="47"/>
    </row>
    <row r="621" spans="1:17" x14ac:dyDescent="0.2">
      <c r="A621" s="187"/>
      <c r="B621" s="180" t="s">
        <v>6</v>
      </c>
      <c r="C621" s="180"/>
      <c r="D621" s="180"/>
      <c r="E621" s="180"/>
      <c r="F621" s="55">
        <v>10</v>
      </c>
      <c r="G621" s="55">
        <v>20</v>
      </c>
      <c r="H621" s="55">
        <v>60000</v>
      </c>
      <c r="I621" s="55">
        <v>10</v>
      </c>
      <c r="J621" s="55">
        <v>30</v>
      </c>
      <c r="K621" s="56">
        <v>0</v>
      </c>
      <c r="L621" s="56">
        <v>0</v>
      </c>
      <c r="M621" s="55">
        <v>462000</v>
      </c>
      <c r="N621" s="55">
        <v>307120</v>
      </c>
      <c r="O621" s="55">
        <v>154880</v>
      </c>
      <c r="P621" s="47"/>
    </row>
    <row r="622" spans="1:17" ht="30" x14ac:dyDescent="0.2">
      <c r="A622" s="187"/>
      <c r="B622" s="182">
        <v>23</v>
      </c>
      <c r="C622" s="188" t="s">
        <v>304</v>
      </c>
      <c r="D622" s="4">
        <v>2395</v>
      </c>
      <c r="E622" s="45" t="s">
        <v>258</v>
      </c>
      <c r="F622" s="52">
        <v>28</v>
      </c>
      <c r="G622" s="52">
        <v>83.999999999999986</v>
      </c>
      <c r="H622" s="52">
        <v>291480</v>
      </c>
      <c r="I622" s="52">
        <v>28</v>
      </c>
      <c r="J622" s="52">
        <v>112</v>
      </c>
      <c r="K622" s="53">
        <v>0</v>
      </c>
      <c r="L622" s="53">
        <v>0</v>
      </c>
      <c r="M622" s="52">
        <v>1776432</v>
      </c>
      <c r="N622" s="52">
        <v>897388.8</v>
      </c>
      <c r="O622" s="52">
        <v>879043.20000000019</v>
      </c>
      <c r="P622" s="47"/>
    </row>
    <row r="623" spans="1:17" x14ac:dyDescent="0.2">
      <c r="A623" s="187"/>
      <c r="B623" s="182"/>
      <c r="C623" s="188"/>
      <c r="D623" s="4">
        <v>2396</v>
      </c>
      <c r="E623" s="45" t="s">
        <v>259</v>
      </c>
      <c r="F623" s="52">
        <v>1</v>
      </c>
      <c r="G623" s="52">
        <v>4</v>
      </c>
      <c r="H623" s="52">
        <v>22500</v>
      </c>
      <c r="I623" s="52">
        <v>1</v>
      </c>
      <c r="J623" s="52">
        <v>5</v>
      </c>
      <c r="K623" s="53">
        <v>0</v>
      </c>
      <c r="L623" s="53">
        <v>0</v>
      </c>
      <c r="M623" s="52">
        <v>273000</v>
      </c>
      <c r="N623" s="52">
        <v>228050</v>
      </c>
      <c r="O623" s="52">
        <v>44950</v>
      </c>
      <c r="P623" s="47"/>
    </row>
    <row r="624" spans="1:17" x14ac:dyDescent="0.2">
      <c r="A624" s="187"/>
      <c r="B624" s="180" t="s">
        <v>6</v>
      </c>
      <c r="C624" s="180"/>
      <c r="D624" s="180"/>
      <c r="E624" s="180"/>
      <c r="F624" s="55">
        <v>29</v>
      </c>
      <c r="G624" s="55">
        <v>87.999999999999986</v>
      </c>
      <c r="H624" s="55">
        <v>313980</v>
      </c>
      <c r="I624" s="55">
        <v>29</v>
      </c>
      <c r="J624" s="55">
        <v>117</v>
      </c>
      <c r="K624" s="56">
        <v>0</v>
      </c>
      <c r="L624" s="56">
        <v>0</v>
      </c>
      <c r="M624" s="55">
        <v>2049432</v>
      </c>
      <c r="N624" s="55">
        <v>1125438.8</v>
      </c>
      <c r="O624" s="55">
        <v>923993.20000000019</v>
      </c>
      <c r="P624" s="47"/>
    </row>
    <row r="625" spans="1:16" ht="24" customHeight="1" x14ac:dyDescent="0.2">
      <c r="A625" s="187"/>
      <c r="B625" s="182">
        <v>25</v>
      </c>
      <c r="C625" s="188" t="s">
        <v>306</v>
      </c>
      <c r="D625" s="4">
        <v>2511</v>
      </c>
      <c r="E625" s="45" t="s">
        <v>264</v>
      </c>
      <c r="F625" s="52">
        <v>330</v>
      </c>
      <c r="G625" s="52">
        <v>450</v>
      </c>
      <c r="H625" s="52">
        <v>2214000</v>
      </c>
      <c r="I625" s="52">
        <v>330</v>
      </c>
      <c r="J625" s="52">
        <v>780</v>
      </c>
      <c r="K625" s="53">
        <v>0</v>
      </c>
      <c r="L625" s="53">
        <v>0</v>
      </c>
      <c r="M625" s="52">
        <v>18165780</v>
      </c>
      <c r="N625" s="52">
        <v>6872370</v>
      </c>
      <c r="O625" s="52">
        <v>11293410</v>
      </c>
      <c r="P625" s="47"/>
    </row>
    <row r="626" spans="1:16" ht="36" customHeight="1" x14ac:dyDescent="0.2">
      <c r="A626" s="187"/>
      <c r="B626" s="182"/>
      <c r="C626" s="188"/>
      <c r="D626" s="4">
        <v>2512</v>
      </c>
      <c r="E626" s="45" t="s">
        <v>265</v>
      </c>
      <c r="F626" s="52">
        <v>12.999999999999998</v>
      </c>
      <c r="G626" s="52">
        <v>21.666666666666664</v>
      </c>
      <c r="H626" s="52">
        <v>123717</v>
      </c>
      <c r="I626" s="52">
        <v>12.999999999999998</v>
      </c>
      <c r="J626" s="52">
        <v>34.666666666666664</v>
      </c>
      <c r="K626" s="53">
        <v>0</v>
      </c>
      <c r="L626" s="53">
        <v>0</v>
      </c>
      <c r="M626" s="52">
        <v>768885</v>
      </c>
      <c r="N626" s="52">
        <v>471228.33333333331</v>
      </c>
      <c r="O626" s="52">
        <v>297656.66666666663</v>
      </c>
      <c r="P626" s="47"/>
    </row>
    <row r="627" spans="1:16" ht="39" customHeight="1" x14ac:dyDescent="0.2">
      <c r="A627" s="187"/>
      <c r="B627" s="182"/>
      <c r="C627" s="188"/>
      <c r="D627" s="4">
        <v>2593</v>
      </c>
      <c r="E627" s="45" t="s">
        <v>266</v>
      </c>
      <c r="F627" s="52">
        <v>2</v>
      </c>
      <c r="G627" s="52">
        <v>2</v>
      </c>
      <c r="H627" s="52">
        <v>7700</v>
      </c>
      <c r="I627" s="52">
        <v>2</v>
      </c>
      <c r="J627" s="52">
        <v>4</v>
      </c>
      <c r="K627" s="53">
        <v>0</v>
      </c>
      <c r="L627" s="53">
        <v>0</v>
      </c>
      <c r="M627" s="52">
        <v>171600</v>
      </c>
      <c r="N627" s="52">
        <v>91014</v>
      </c>
      <c r="O627" s="52">
        <v>80586</v>
      </c>
      <c r="P627" s="47"/>
    </row>
    <row r="628" spans="1:16" x14ac:dyDescent="0.2">
      <c r="A628" s="187"/>
      <c r="B628" s="180" t="s">
        <v>6</v>
      </c>
      <c r="C628" s="180"/>
      <c r="D628" s="180"/>
      <c r="E628" s="180"/>
      <c r="F628" s="55">
        <v>345</v>
      </c>
      <c r="G628" s="55">
        <v>473.66666666666669</v>
      </c>
      <c r="H628" s="55">
        <v>2345417</v>
      </c>
      <c r="I628" s="55">
        <v>345</v>
      </c>
      <c r="J628" s="55">
        <v>818.66666666666663</v>
      </c>
      <c r="K628" s="56">
        <v>0</v>
      </c>
      <c r="L628" s="56">
        <v>0</v>
      </c>
      <c r="M628" s="55">
        <v>19106265</v>
      </c>
      <c r="N628" s="55">
        <v>7434612.333333333</v>
      </c>
      <c r="O628" s="55">
        <v>11671652.666666666</v>
      </c>
      <c r="P628" s="47"/>
    </row>
    <row r="629" spans="1:16" ht="51.75" customHeight="1" x14ac:dyDescent="0.2">
      <c r="A629" s="187"/>
      <c r="B629" s="4">
        <v>26</v>
      </c>
      <c r="C629" s="45" t="s">
        <v>307</v>
      </c>
      <c r="D629" s="4">
        <v>2670</v>
      </c>
      <c r="E629" s="45" t="s">
        <v>269</v>
      </c>
      <c r="F629" s="52">
        <v>2</v>
      </c>
      <c r="G629" s="52">
        <v>2</v>
      </c>
      <c r="H629" s="52">
        <v>9000</v>
      </c>
      <c r="I629" s="52">
        <v>2</v>
      </c>
      <c r="J629" s="52">
        <v>4</v>
      </c>
      <c r="K629" s="53">
        <v>0</v>
      </c>
      <c r="L629" s="53">
        <v>0</v>
      </c>
      <c r="M629" s="52">
        <v>28800</v>
      </c>
      <c r="N629" s="52">
        <v>20390</v>
      </c>
      <c r="O629" s="52">
        <v>8410</v>
      </c>
      <c r="P629" s="47"/>
    </row>
    <row r="630" spans="1:16" x14ac:dyDescent="0.2">
      <c r="A630" s="187"/>
      <c r="B630" s="180" t="s">
        <v>6</v>
      </c>
      <c r="C630" s="180"/>
      <c r="D630" s="180"/>
      <c r="E630" s="180"/>
      <c r="F630" s="55">
        <v>2</v>
      </c>
      <c r="G630" s="55">
        <v>2</v>
      </c>
      <c r="H630" s="55">
        <v>9000</v>
      </c>
      <c r="I630" s="55">
        <v>2</v>
      </c>
      <c r="J630" s="55">
        <v>4</v>
      </c>
      <c r="K630" s="56">
        <v>0</v>
      </c>
      <c r="L630" s="56">
        <v>0</v>
      </c>
      <c r="M630" s="55">
        <v>28800</v>
      </c>
      <c r="N630" s="55">
        <v>20390</v>
      </c>
      <c r="O630" s="55">
        <v>8410</v>
      </c>
      <c r="P630" s="47"/>
    </row>
    <row r="631" spans="1:16" ht="22.5" customHeight="1" x14ac:dyDescent="0.2">
      <c r="A631" s="187"/>
      <c r="B631" s="4">
        <v>31</v>
      </c>
      <c r="C631" s="45" t="s">
        <v>308</v>
      </c>
      <c r="D631" s="4">
        <v>3100</v>
      </c>
      <c r="E631" s="45" t="s">
        <v>273</v>
      </c>
      <c r="F631" s="52">
        <v>234.00000000000009</v>
      </c>
      <c r="G631" s="52">
        <v>752.14285714285722</v>
      </c>
      <c r="H631" s="52">
        <v>2747159</v>
      </c>
      <c r="I631" s="52">
        <v>217.28571428571436</v>
      </c>
      <c r="J631" s="52">
        <v>969.42857142857144</v>
      </c>
      <c r="K631" s="53">
        <v>0</v>
      </c>
      <c r="L631" s="53">
        <v>0</v>
      </c>
      <c r="M631" s="52">
        <v>14309685.000000002</v>
      </c>
      <c r="N631" s="52">
        <v>8060631.4285714291</v>
      </c>
      <c r="O631" s="52">
        <v>6249053.5714285718</v>
      </c>
      <c r="P631" s="47"/>
    </row>
    <row r="632" spans="1:16" x14ac:dyDescent="0.2">
      <c r="A632" s="187"/>
      <c r="B632" s="180" t="s">
        <v>6</v>
      </c>
      <c r="C632" s="180"/>
      <c r="D632" s="180"/>
      <c r="E632" s="180"/>
      <c r="F632" s="55">
        <v>234.00000000000009</v>
      </c>
      <c r="G632" s="55">
        <v>752.14285714285722</v>
      </c>
      <c r="H632" s="55">
        <v>2747159</v>
      </c>
      <c r="I632" s="55">
        <v>217.28571428571436</v>
      </c>
      <c r="J632" s="55">
        <v>969.42857142857144</v>
      </c>
      <c r="K632" s="56">
        <v>0</v>
      </c>
      <c r="L632" s="56">
        <v>0</v>
      </c>
      <c r="M632" s="55">
        <v>14309685.000000002</v>
      </c>
      <c r="N632" s="55">
        <v>8060631.4285714291</v>
      </c>
      <c r="O632" s="55">
        <v>6249053.5714285718</v>
      </c>
      <c r="P632" s="47"/>
    </row>
    <row r="633" spans="1:16" ht="36" customHeight="1" x14ac:dyDescent="0.2">
      <c r="A633" s="187"/>
      <c r="B633" s="4">
        <v>32</v>
      </c>
      <c r="C633" s="45" t="s">
        <v>313</v>
      </c>
      <c r="D633" s="4">
        <v>3290</v>
      </c>
      <c r="E633" s="45" t="s">
        <v>274</v>
      </c>
      <c r="F633" s="52">
        <v>2</v>
      </c>
      <c r="G633" s="53">
        <v>0</v>
      </c>
      <c r="H633" s="53">
        <v>0</v>
      </c>
      <c r="I633" s="52">
        <v>2</v>
      </c>
      <c r="J633" s="52">
        <v>2</v>
      </c>
      <c r="K633" s="53">
        <v>0</v>
      </c>
      <c r="L633" s="53">
        <v>0</v>
      </c>
      <c r="M633" s="52">
        <v>35250</v>
      </c>
      <c r="N633" s="52">
        <v>26180</v>
      </c>
      <c r="O633" s="52">
        <v>9070</v>
      </c>
      <c r="P633" s="47"/>
    </row>
    <row r="634" spans="1:16" x14ac:dyDescent="0.2">
      <c r="A634" s="187"/>
      <c r="B634" s="180" t="s">
        <v>6</v>
      </c>
      <c r="C634" s="180"/>
      <c r="D634" s="180"/>
      <c r="E634" s="180"/>
      <c r="F634" s="55">
        <v>2</v>
      </c>
      <c r="G634" s="56">
        <v>0</v>
      </c>
      <c r="H634" s="56">
        <v>0</v>
      </c>
      <c r="I634" s="55">
        <v>2</v>
      </c>
      <c r="J634" s="55">
        <v>2</v>
      </c>
      <c r="K634" s="56">
        <v>0</v>
      </c>
      <c r="L634" s="56">
        <v>0</v>
      </c>
      <c r="M634" s="55">
        <v>35250</v>
      </c>
      <c r="N634" s="55">
        <v>26180</v>
      </c>
      <c r="O634" s="55">
        <v>9070</v>
      </c>
      <c r="P634" s="47"/>
    </row>
    <row r="635" spans="1:16" x14ac:dyDescent="0.25">
      <c r="A635" s="189" t="s">
        <v>331</v>
      </c>
      <c r="B635" s="189"/>
      <c r="C635" s="189"/>
      <c r="D635" s="189"/>
      <c r="E635" s="189"/>
      <c r="F635" s="55">
        <v>1402.6470588235295</v>
      </c>
      <c r="G635" s="55">
        <v>3130.90756302521</v>
      </c>
      <c r="H635" s="55">
        <v>16888881</v>
      </c>
      <c r="I635" s="55">
        <v>1243.8347338935575</v>
      </c>
      <c r="J635" s="55">
        <v>4374.7422969187664</v>
      </c>
      <c r="K635" s="56">
        <v>0</v>
      </c>
      <c r="L635" s="56">
        <v>0</v>
      </c>
      <c r="M635" s="55">
        <v>104528116.76470588</v>
      </c>
      <c r="N635" s="55">
        <v>59408827.052100852</v>
      </c>
      <c r="O635" s="55">
        <v>45119289.712605044</v>
      </c>
      <c r="P635" s="47"/>
    </row>
    <row r="636" spans="1:16" ht="34.5" customHeight="1" x14ac:dyDescent="0.2">
      <c r="A636" s="187" t="s">
        <v>328</v>
      </c>
      <c r="B636" s="182">
        <v>10</v>
      </c>
      <c r="C636" s="188" t="s">
        <v>296</v>
      </c>
      <c r="D636" s="4">
        <v>1061</v>
      </c>
      <c r="E636" s="45" t="s">
        <v>231</v>
      </c>
      <c r="F636" s="52">
        <v>3</v>
      </c>
      <c r="G636" s="52">
        <v>3</v>
      </c>
      <c r="H636" s="52">
        <v>18600</v>
      </c>
      <c r="I636" s="52">
        <v>6</v>
      </c>
      <c r="J636" s="52">
        <v>9</v>
      </c>
      <c r="K636" s="53">
        <v>0</v>
      </c>
      <c r="L636" s="53">
        <v>0</v>
      </c>
      <c r="M636" s="52">
        <v>169200</v>
      </c>
      <c r="N636" s="52">
        <v>8364</v>
      </c>
      <c r="O636" s="52">
        <v>160836</v>
      </c>
      <c r="P636" s="47"/>
    </row>
    <row r="637" spans="1:16" ht="24" customHeight="1" x14ac:dyDescent="0.2">
      <c r="A637" s="187"/>
      <c r="B637" s="182"/>
      <c r="C637" s="188"/>
      <c r="D637" s="4">
        <v>1071</v>
      </c>
      <c r="E637" s="45" t="s">
        <v>79</v>
      </c>
      <c r="F637" s="52">
        <v>289</v>
      </c>
      <c r="G637" s="52">
        <v>731</v>
      </c>
      <c r="H637" s="52">
        <v>4194240</v>
      </c>
      <c r="I637" s="52">
        <v>425</v>
      </c>
      <c r="J637" s="52">
        <v>1156</v>
      </c>
      <c r="K637" s="53">
        <v>0</v>
      </c>
      <c r="L637" s="53">
        <v>0</v>
      </c>
      <c r="M637" s="52">
        <v>36350148</v>
      </c>
      <c r="N637" s="52">
        <v>19487916</v>
      </c>
      <c r="O637" s="52">
        <v>16862232</v>
      </c>
      <c r="P637" s="47"/>
    </row>
    <row r="638" spans="1:16" ht="30" x14ac:dyDescent="0.2">
      <c r="A638" s="187"/>
      <c r="B638" s="182"/>
      <c r="C638" s="188"/>
      <c r="D638" s="4">
        <v>1079</v>
      </c>
      <c r="E638" s="45" t="s">
        <v>234</v>
      </c>
      <c r="F638" s="52">
        <v>22</v>
      </c>
      <c r="G638" s="52">
        <v>66</v>
      </c>
      <c r="H638" s="52">
        <v>216333</v>
      </c>
      <c r="I638" s="52">
        <v>36.666666666666664</v>
      </c>
      <c r="J638" s="52">
        <v>102.66666666666666</v>
      </c>
      <c r="K638" s="53">
        <v>0</v>
      </c>
      <c r="L638" s="53">
        <v>0</v>
      </c>
      <c r="M638" s="52">
        <v>5723520</v>
      </c>
      <c r="N638" s="52">
        <v>2493744</v>
      </c>
      <c r="O638" s="52">
        <v>3229776</v>
      </c>
      <c r="P638" s="47"/>
    </row>
    <row r="639" spans="1:16" x14ac:dyDescent="0.2">
      <c r="A639" s="187"/>
      <c r="B639" s="180" t="s">
        <v>6</v>
      </c>
      <c r="C639" s="180"/>
      <c r="D639" s="180"/>
      <c r="E639" s="180"/>
      <c r="F639" s="55">
        <v>314</v>
      </c>
      <c r="G639" s="55">
        <v>800</v>
      </c>
      <c r="H639" s="55">
        <v>4429173</v>
      </c>
      <c r="I639" s="55">
        <v>467.66666666666669</v>
      </c>
      <c r="J639" s="55">
        <v>1267.6666666666667</v>
      </c>
      <c r="K639" s="56">
        <v>0</v>
      </c>
      <c r="L639" s="56">
        <v>0</v>
      </c>
      <c r="M639" s="55">
        <v>42242868</v>
      </c>
      <c r="N639" s="55">
        <v>21990024</v>
      </c>
      <c r="O639" s="55">
        <v>20252844</v>
      </c>
      <c r="P639" s="47"/>
    </row>
    <row r="640" spans="1:16" ht="30" x14ac:dyDescent="0.2">
      <c r="A640" s="187"/>
      <c r="B640" s="4">
        <v>11</v>
      </c>
      <c r="C640" s="45" t="s">
        <v>297</v>
      </c>
      <c r="D640" s="4">
        <v>1104</v>
      </c>
      <c r="E640" s="45" t="s">
        <v>236</v>
      </c>
      <c r="F640" s="52">
        <v>2</v>
      </c>
      <c r="G640" s="52">
        <v>14</v>
      </c>
      <c r="H640" s="52">
        <v>102000</v>
      </c>
      <c r="I640" s="52">
        <v>2</v>
      </c>
      <c r="J640" s="52">
        <v>16</v>
      </c>
      <c r="K640" s="53">
        <v>0</v>
      </c>
      <c r="L640" s="53">
        <v>0</v>
      </c>
      <c r="M640" s="52">
        <v>2134260</v>
      </c>
      <c r="N640" s="52">
        <v>399564</v>
      </c>
      <c r="O640" s="52">
        <v>1734696</v>
      </c>
      <c r="P640" s="47"/>
    </row>
    <row r="641" spans="1:17" x14ac:dyDescent="0.2">
      <c r="A641" s="187"/>
      <c r="B641" s="180" t="s">
        <v>6</v>
      </c>
      <c r="C641" s="180"/>
      <c r="D641" s="180"/>
      <c r="E641" s="180"/>
      <c r="F641" s="55">
        <v>2</v>
      </c>
      <c r="G641" s="55">
        <v>14</v>
      </c>
      <c r="H641" s="55">
        <v>102000</v>
      </c>
      <c r="I641" s="55">
        <v>2</v>
      </c>
      <c r="J641" s="55">
        <v>16</v>
      </c>
      <c r="K641" s="56">
        <v>0</v>
      </c>
      <c r="L641" s="56">
        <v>0</v>
      </c>
      <c r="M641" s="55">
        <v>2134260</v>
      </c>
      <c r="N641" s="55">
        <v>399564</v>
      </c>
      <c r="O641" s="55">
        <v>1734696</v>
      </c>
      <c r="P641" s="47"/>
    </row>
    <row r="642" spans="1:17" ht="30" x14ac:dyDescent="0.2">
      <c r="A642" s="187"/>
      <c r="B642" s="182">
        <v>13</v>
      </c>
      <c r="C642" s="188" t="s">
        <v>298</v>
      </c>
      <c r="D642" s="4">
        <v>1392</v>
      </c>
      <c r="E642" s="45" t="s">
        <v>237</v>
      </c>
      <c r="F642" s="52">
        <v>13</v>
      </c>
      <c r="G642" s="53">
        <v>0</v>
      </c>
      <c r="H642" s="53">
        <v>0</v>
      </c>
      <c r="I642" s="52">
        <v>26</v>
      </c>
      <c r="J642" s="52">
        <v>26</v>
      </c>
      <c r="K642" s="53">
        <v>0</v>
      </c>
      <c r="L642" s="53">
        <v>0</v>
      </c>
      <c r="M642" s="52">
        <v>206531</v>
      </c>
      <c r="N642" s="52">
        <v>27745.25</v>
      </c>
      <c r="O642" s="52">
        <v>178785.75</v>
      </c>
      <c r="P642" s="47"/>
    </row>
    <row r="643" spans="1:17" ht="30" x14ac:dyDescent="0.2">
      <c r="A643" s="187"/>
      <c r="B643" s="182"/>
      <c r="C643" s="188"/>
      <c r="D643" s="4">
        <v>1399</v>
      </c>
      <c r="E643" s="45" t="s">
        <v>87</v>
      </c>
      <c r="F643" s="52">
        <v>3</v>
      </c>
      <c r="G643" s="53">
        <v>0</v>
      </c>
      <c r="H643" s="53">
        <v>0</v>
      </c>
      <c r="I643" s="52">
        <v>3</v>
      </c>
      <c r="J643" s="52">
        <v>3</v>
      </c>
      <c r="K643" s="53">
        <v>0</v>
      </c>
      <c r="L643" s="53">
        <v>0</v>
      </c>
      <c r="M643" s="52">
        <v>43800</v>
      </c>
      <c r="N643" s="52">
        <v>8808</v>
      </c>
      <c r="O643" s="52">
        <v>34992</v>
      </c>
      <c r="P643" s="47"/>
    </row>
    <row r="644" spans="1:17" x14ac:dyDescent="0.2">
      <c r="A644" s="187"/>
      <c r="B644" s="180" t="s">
        <v>6</v>
      </c>
      <c r="C644" s="180"/>
      <c r="D644" s="180"/>
      <c r="E644" s="180"/>
      <c r="F644" s="55">
        <v>16</v>
      </c>
      <c r="G644" s="56">
        <v>0</v>
      </c>
      <c r="H644" s="56">
        <v>0</v>
      </c>
      <c r="I644" s="55">
        <v>29</v>
      </c>
      <c r="J644" s="55">
        <v>29</v>
      </c>
      <c r="K644" s="56">
        <v>0</v>
      </c>
      <c r="L644" s="56">
        <v>0</v>
      </c>
      <c r="M644" s="55">
        <v>250331</v>
      </c>
      <c r="N644" s="55">
        <v>36553.25</v>
      </c>
      <c r="O644" s="55">
        <v>213777.75</v>
      </c>
      <c r="P644" s="47"/>
    </row>
    <row r="645" spans="1:17" ht="45" x14ac:dyDescent="0.2">
      <c r="A645" s="187"/>
      <c r="B645" s="4">
        <v>14</v>
      </c>
      <c r="C645" s="45" t="s">
        <v>299</v>
      </c>
      <c r="D645" s="4">
        <v>1410</v>
      </c>
      <c r="E645" s="45" t="s">
        <v>239</v>
      </c>
      <c r="F645" s="52">
        <v>180</v>
      </c>
      <c r="G645" s="52">
        <v>180</v>
      </c>
      <c r="H645" s="52">
        <v>1080000</v>
      </c>
      <c r="I645" s="52">
        <v>180</v>
      </c>
      <c r="J645" s="52">
        <v>360</v>
      </c>
      <c r="K645" s="53">
        <v>0</v>
      </c>
      <c r="L645" s="53">
        <v>0</v>
      </c>
      <c r="M645" s="52">
        <v>5200200</v>
      </c>
      <c r="N645" s="52">
        <v>370440</v>
      </c>
      <c r="O645" s="52">
        <v>4829760</v>
      </c>
      <c r="P645" s="47"/>
    </row>
    <row r="646" spans="1:17" x14ac:dyDescent="0.2">
      <c r="A646" s="187"/>
      <c r="B646" s="180" t="s">
        <v>6</v>
      </c>
      <c r="C646" s="180"/>
      <c r="D646" s="180"/>
      <c r="E646" s="180"/>
      <c r="F646" s="55">
        <v>180</v>
      </c>
      <c r="G646" s="55">
        <v>180</v>
      </c>
      <c r="H646" s="55">
        <v>1080000</v>
      </c>
      <c r="I646" s="55">
        <v>180</v>
      </c>
      <c r="J646" s="55">
        <v>360</v>
      </c>
      <c r="K646" s="56"/>
      <c r="L646" s="56"/>
      <c r="M646" s="55">
        <v>5200200</v>
      </c>
      <c r="N646" s="55">
        <v>370440</v>
      </c>
      <c r="O646" s="55">
        <v>4829760</v>
      </c>
      <c r="P646" s="47"/>
    </row>
    <row r="647" spans="1:17" ht="25.5" customHeight="1" x14ac:dyDescent="0.2">
      <c r="A647" s="57"/>
      <c r="B647" s="57"/>
      <c r="C647" s="155" t="s">
        <v>332</v>
      </c>
      <c r="D647" s="155"/>
      <c r="E647" s="155"/>
      <c r="F647" s="155"/>
      <c r="G647" s="155"/>
      <c r="H647" s="155"/>
      <c r="I647" s="155"/>
      <c r="J647" s="155"/>
      <c r="K647" s="155"/>
      <c r="L647" s="155"/>
      <c r="M647" s="155"/>
      <c r="N647" s="155"/>
      <c r="O647" s="155"/>
      <c r="P647" s="155"/>
      <c r="Q647" s="155"/>
    </row>
    <row r="648" spans="1:17" ht="35.25" customHeight="1" x14ac:dyDescent="0.2">
      <c r="A648" s="145" t="s">
        <v>333</v>
      </c>
      <c r="B648" s="145"/>
      <c r="C648" s="145"/>
      <c r="D648" s="145"/>
      <c r="E648" s="145"/>
      <c r="F648" s="145"/>
      <c r="G648" s="145"/>
      <c r="H648" s="145"/>
      <c r="I648" s="145"/>
      <c r="J648" s="145"/>
      <c r="K648" s="145"/>
      <c r="L648" s="145"/>
      <c r="M648" s="145"/>
      <c r="N648" s="145"/>
      <c r="O648" s="145"/>
      <c r="P648" s="47"/>
    </row>
    <row r="649" spans="1:17" x14ac:dyDescent="0.2">
      <c r="A649" s="183" t="s">
        <v>341</v>
      </c>
      <c r="B649" s="183"/>
      <c r="C649" s="183"/>
      <c r="D649" s="183"/>
      <c r="E649" s="183"/>
      <c r="F649" s="183"/>
      <c r="G649" s="183"/>
      <c r="H649" s="183"/>
      <c r="I649" s="183"/>
      <c r="J649" s="183"/>
      <c r="K649" s="183"/>
      <c r="L649" s="183"/>
      <c r="M649" s="183"/>
      <c r="N649" s="183"/>
      <c r="O649" s="51" t="s">
        <v>8</v>
      </c>
      <c r="P649" s="47"/>
    </row>
    <row r="650" spans="1:17" ht="60" x14ac:dyDescent="0.2">
      <c r="A650" s="184" t="s">
        <v>180</v>
      </c>
      <c r="B650" s="184" t="s">
        <v>330</v>
      </c>
      <c r="C650" s="184"/>
      <c r="D650" s="184" t="s">
        <v>277</v>
      </c>
      <c r="E650" s="184"/>
      <c r="F650" s="12" t="s">
        <v>11</v>
      </c>
      <c r="G650" s="12" t="s">
        <v>12</v>
      </c>
      <c r="H650" s="12" t="s">
        <v>13</v>
      </c>
      <c r="I650" s="12" t="s">
        <v>14</v>
      </c>
      <c r="J650" s="12" t="s">
        <v>15</v>
      </c>
      <c r="K650" s="12" t="s">
        <v>16</v>
      </c>
      <c r="L650" s="12" t="s">
        <v>17</v>
      </c>
      <c r="M650" s="12" t="s">
        <v>18</v>
      </c>
      <c r="N650" s="12" t="s">
        <v>19</v>
      </c>
      <c r="O650" s="12" t="s">
        <v>20</v>
      </c>
      <c r="P650" s="47"/>
    </row>
    <row r="651" spans="1:17" ht="41.25" customHeight="1" x14ac:dyDescent="0.2">
      <c r="A651" s="184"/>
      <c r="B651" s="184"/>
      <c r="C651" s="184"/>
      <c r="D651" s="184"/>
      <c r="E651" s="184"/>
      <c r="F651" s="12" t="s">
        <v>1</v>
      </c>
      <c r="G651" s="12" t="s">
        <v>2</v>
      </c>
      <c r="H651" s="12" t="s">
        <v>23</v>
      </c>
      <c r="I651" s="12" t="s">
        <v>334</v>
      </c>
      <c r="J651" s="12" t="s">
        <v>25</v>
      </c>
      <c r="K651" s="12" t="s">
        <v>26</v>
      </c>
      <c r="L651" s="12" t="s">
        <v>27</v>
      </c>
      <c r="M651" s="12" t="s">
        <v>28</v>
      </c>
      <c r="N651" s="12" t="s">
        <v>29</v>
      </c>
      <c r="O651" s="12" t="s">
        <v>0</v>
      </c>
      <c r="P651" s="47"/>
    </row>
    <row r="652" spans="1:17" ht="50.25" customHeight="1" x14ac:dyDescent="0.2">
      <c r="A652" s="186" t="s">
        <v>328</v>
      </c>
      <c r="B652" s="182">
        <v>16</v>
      </c>
      <c r="C652" s="188" t="s">
        <v>300</v>
      </c>
      <c r="D652" s="4">
        <v>1622</v>
      </c>
      <c r="E652" s="45" t="s">
        <v>244</v>
      </c>
      <c r="F652" s="52">
        <v>25.000000000000004</v>
      </c>
      <c r="G652" s="52">
        <v>20.833333333333336</v>
      </c>
      <c r="H652" s="52">
        <v>95417</v>
      </c>
      <c r="I652" s="52">
        <v>62.500000000000007</v>
      </c>
      <c r="J652" s="52">
        <v>83.333333333333343</v>
      </c>
      <c r="K652" s="53">
        <v>0</v>
      </c>
      <c r="L652" s="53">
        <v>0</v>
      </c>
      <c r="M652" s="52">
        <v>5034895.833333334</v>
      </c>
      <c r="N652" s="52">
        <v>2755637.5</v>
      </c>
      <c r="O652" s="52">
        <v>2279258.333333333</v>
      </c>
      <c r="P652" s="47"/>
    </row>
    <row r="653" spans="1:17" ht="62.25" customHeight="1" x14ac:dyDescent="0.2">
      <c r="A653" s="187"/>
      <c r="B653" s="182"/>
      <c r="C653" s="188"/>
      <c r="D653" s="4">
        <v>1629</v>
      </c>
      <c r="E653" s="45" t="s">
        <v>245</v>
      </c>
      <c r="F653" s="52">
        <v>5</v>
      </c>
      <c r="G653" s="52">
        <v>3.3333333333333335</v>
      </c>
      <c r="H653" s="52">
        <v>16500</v>
      </c>
      <c r="I653" s="52">
        <v>5</v>
      </c>
      <c r="J653" s="52">
        <v>8.3333333333333339</v>
      </c>
      <c r="K653" s="53">
        <v>0</v>
      </c>
      <c r="L653" s="53">
        <v>0</v>
      </c>
      <c r="M653" s="52">
        <v>252500</v>
      </c>
      <c r="N653" s="52">
        <v>47510</v>
      </c>
      <c r="O653" s="52">
        <v>204990</v>
      </c>
      <c r="P653" s="47"/>
    </row>
    <row r="654" spans="1:17" x14ac:dyDescent="0.2">
      <c r="A654" s="187"/>
      <c r="B654" s="180" t="s">
        <v>6</v>
      </c>
      <c r="C654" s="180"/>
      <c r="D654" s="180"/>
      <c r="E654" s="180"/>
      <c r="F654" s="55">
        <v>30.000000000000004</v>
      </c>
      <c r="G654" s="55">
        <v>24.166666666666668</v>
      </c>
      <c r="H654" s="55">
        <v>111917</v>
      </c>
      <c r="I654" s="55">
        <v>67.5</v>
      </c>
      <c r="J654" s="55">
        <v>91.666666666666671</v>
      </c>
      <c r="K654" s="56">
        <v>0</v>
      </c>
      <c r="L654" s="56">
        <v>0</v>
      </c>
      <c r="M654" s="55">
        <v>5287395.833333334</v>
      </c>
      <c r="N654" s="55">
        <v>2803147.5</v>
      </c>
      <c r="O654" s="55">
        <v>2484248.333333333</v>
      </c>
      <c r="P654" s="47"/>
    </row>
    <row r="655" spans="1:17" ht="38.25" customHeight="1" x14ac:dyDescent="0.2">
      <c r="A655" s="187"/>
      <c r="B655" s="4">
        <v>18</v>
      </c>
      <c r="C655" s="45" t="s">
        <v>301</v>
      </c>
      <c r="D655" s="4">
        <v>1811</v>
      </c>
      <c r="E655" s="45" t="s">
        <v>248</v>
      </c>
      <c r="F655" s="52">
        <v>10</v>
      </c>
      <c r="G655" s="52">
        <v>10</v>
      </c>
      <c r="H655" s="52">
        <v>48400</v>
      </c>
      <c r="I655" s="52">
        <v>20</v>
      </c>
      <c r="J655" s="52">
        <v>30</v>
      </c>
      <c r="K655" s="53">
        <v>0</v>
      </c>
      <c r="L655" s="53">
        <v>0</v>
      </c>
      <c r="M655" s="52">
        <v>738800</v>
      </c>
      <c r="N655" s="52">
        <v>239040</v>
      </c>
      <c r="O655" s="52">
        <v>499760.00000000006</v>
      </c>
      <c r="P655" s="47"/>
    </row>
    <row r="656" spans="1:17" x14ac:dyDescent="0.2">
      <c r="A656" s="187"/>
      <c r="B656" s="180" t="s">
        <v>6</v>
      </c>
      <c r="C656" s="180"/>
      <c r="D656" s="180"/>
      <c r="E656" s="180"/>
      <c r="F656" s="55">
        <v>10</v>
      </c>
      <c r="G656" s="55">
        <v>10</v>
      </c>
      <c r="H656" s="55">
        <v>48400</v>
      </c>
      <c r="I656" s="55">
        <v>20</v>
      </c>
      <c r="J656" s="55">
        <v>30</v>
      </c>
      <c r="K656" s="56">
        <v>0</v>
      </c>
      <c r="L656" s="56">
        <v>0</v>
      </c>
      <c r="M656" s="55">
        <v>738800</v>
      </c>
      <c r="N656" s="55">
        <v>239040</v>
      </c>
      <c r="O656" s="55">
        <v>499760.00000000006</v>
      </c>
      <c r="P656" s="47"/>
    </row>
    <row r="657" spans="1:16" ht="37.5" customHeight="1" x14ac:dyDescent="0.2">
      <c r="A657" s="187"/>
      <c r="B657" s="4">
        <v>22</v>
      </c>
      <c r="C657" s="45" t="s">
        <v>303</v>
      </c>
      <c r="D657" s="4">
        <v>2220</v>
      </c>
      <c r="E657" s="45" t="s">
        <v>254</v>
      </c>
      <c r="F657" s="52">
        <v>2</v>
      </c>
      <c r="G657" s="52">
        <v>3</v>
      </c>
      <c r="H657" s="52">
        <v>13800</v>
      </c>
      <c r="I657" s="52">
        <v>5</v>
      </c>
      <c r="J657" s="52">
        <v>8</v>
      </c>
      <c r="K657" s="53">
        <v>0</v>
      </c>
      <c r="L657" s="53">
        <v>0</v>
      </c>
      <c r="M657" s="52">
        <v>201480</v>
      </c>
      <c r="N657" s="52">
        <v>99264</v>
      </c>
      <c r="O657" s="52">
        <v>102216</v>
      </c>
      <c r="P657" s="47"/>
    </row>
    <row r="658" spans="1:16" x14ac:dyDescent="0.2">
      <c r="A658" s="187"/>
      <c r="B658" s="180" t="s">
        <v>6</v>
      </c>
      <c r="C658" s="180"/>
      <c r="D658" s="180"/>
      <c r="E658" s="180"/>
      <c r="F658" s="55">
        <v>2</v>
      </c>
      <c r="G658" s="55">
        <v>3</v>
      </c>
      <c r="H658" s="55">
        <v>13800</v>
      </c>
      <c r="I658" s="55">
        <v>5</v>
      </c>
      <c r="J658" s="55">
        <v>8</v>
      </c>
      <c r="K658" s="56">
        <v>0</v>
      </c>
      <c r="L658" s="56">
        <v>0</v>
      </c>
      <c r="M658" s="55">
        <v>201480</v>
      </c>
      <c r="N658" s="55">
        <v>99264</v>
      </c>
      <c r="O658" s="55">
        <v>102216</v>
      </c>
      <c r="P658" s="47"/>
    </row>
    <row r="659" spans="1:16" ht="30" customHeight="1" x14ac:dyDescent="0.2">
      <c r="A659" s="187"/>
      <c r="B659" s="182">
        <v>23</v>
      </c>
      <c r="C659" s="188" t="s">
        <v>304</v>
      </c>
      <c r="D659" s="4">
        <v>2391</v>
      </c>
      <c r="E659" s="45" t="s">
        <v>255</v>
      </c>
      <c r="F659" s="52">
        <v>12</v>
      </c>
      <c r="G659" s="52">
        <v>44</v>
      </c>
      <c r="H659" s="52">
        <v>144000</v>
      </c>
      <c r="I659" s="52">
        <v>40</v>
      </c>
      <c r="J659" s="52">
        <v>84</v>
      </c>
      <c r="K659" s="53">
        <v>0</v>
      </c>
      <c r="L659" s="53">
        <v>0</v>
      </c>
      <c r="M659" s="52">
        <v>1918720</v>
      </c>
      <c r="N659" s="52">
        <v>958368</v>
      </c>
      <c r="O659" s="52">
        <v>960352</v>
      </c>
      <c r="P659" s="47"/>
    </row>
    <row r="660" spans="1:16" ht="40.5" customHeight="1" x14ac:dyDescent="0.2">
      <c r="A660" s="187"/>
      <c r="B660" s="182"/>
      <c r="C660" s="188"/>
      <c r="D660" s="4">
        <v>2395</v>
      </c>
      <c r="E660" s="45" t="s">
        <v>258</v>
      </c>
      <c r="F660" s="52">
        <v>26</v>
      </c>
      <c r="G660" s="52">
        <v>169</v>
      </c>
      <c r="H660" s="52">
        <v>723450</v>
      </c>
      <c r="I660" s="52">
        <v>32.5</v>
      </c>
      <c r="J660" s="52">
        <v>201.5</v>
      </c>
      <c r="K660" s="53">
        <v>0</v>
      </c>
      <c r="L660" s="53">
        <v>0</v>
      </c>
      <c r="M660" s="52">
        <v>9659000</v>
      </c>
      <c r="N660" s="52">
        <v>6827600</v>
      </c>
      <c r="O660" s="52">
        <v>2831400</v>
      </c>
      <c r="P660" s="47"/>
    </row>
    <row r="661" spans="1:16" ht="36.75" customHeight="1" x14ac:dyDescent="0.2">
      <c r="A661" s="187"/>
      <c r="B661" s="182"/>
      <c r="C661" s="188"/>
      <c r="D661" s="4">
        <v>2396</v>
      </c>
      <c r="E661" s="45" t="s">
        <v>259</v>
      </c>
      <c r="F661" s="52">
        <v>1</v>
      </c>
      <c r="G661" s="52">
        <v>5</v>
      </c>
      <c r="H661" s="52">
        <v>39600</v>
      </c>
      <c r="I661" s="52">
        <v>2</v>
      </c>
      <c r="J661" s="52">
        <v>7</v>
      </c>
      <c r="K661" s="53">
        <v>0</v>
      </c>
      <c r="L661" s="53">
        <v>0</v>
      </c>
      <c r="M661" s="52">
        <v>370800</v>
      </c>
      <c r="N661" s="52">
        <v>264540</v>
      </c>
      <c r="O661" s="52">
        <v>106260</v>
      </c>
      <c r="P661" s="47"/>
    </row>
    <row r="662" spans="1:16" x14ac:dyDescent="0.2">
      <c r="A662" s="187"/>
      <c r="B662" s="180" t="s">
        <v>6</v>
      </c>
      <c r="C662" s="180"/>
      <c r="D662" s="180"/>
      <c r="E662" s="180"/>
      <c r="F662" s="55">
        <v>39</v>
      </c>
      <c r="G662" s="55">
        <v>218</v>
      </c>
      <c r="H662" s="55">
        <v>907050</v>
      </c>
      <c r="I662" s="55">
        <v>74.5</v>
      </c>
      <c r="J662" s="55">
        <v>292.5</v>
      </c>
      <c r="K662" s="56">
        <v>0</v>
      </c>
      <c r="L662" s="56">
        <v>0</v>
      </c>
      <c r="M662" s="55">
        <v>11948520</v>
      </c>
      <c r="N662" s="55">
        <v>8050508</v>
      </c>
      <c r="O662" s="55">
        <v>3898012</v>
      </c>
      <c r="P662" s="47"/>
    </row>
    <row r="663" spans="1:16" ht="33.75" customHeight="1" x14ac:dyDescent="0.2">
      <c r="A663" s="187"/>
      <c r="B663" s="4">
        <v>24</v>
      </c>
      <c r="C663" s="45" t="s">
        <v>305</v>
      </c>
      <c r="D663" s="4">
        <v>2410</v>
      </c>
      <c r="E663" s="45" t="s">
        <v>260</v>
      </c>
      <c r="F663" s="52">
        <v>2</v>
      </c>
      <c r="G663" s="52">
        <v>2</v>
      </c>
      <c r="H663" s="52">
        <v>12600</v>
      </c>
      <c r="I663" s="52">
        <v>4</v>
      </c>
      <c r="J663" s="52">
        <v>6</v>
      </c>
      <c r="K663" s="53">
        <v>0</v>
      </c>
      <c r="L663" s="53">
        <v>0</v>
      </c>
      <c r="M663" s="52">
        <v>284400</v>
      </c>
      <c r="N663" s="52">
        <v>170064</v>
      </c>
      <c r="O663" s="52">
        <v>114336</v>
      </c>
      <c r="P663" s="47"/>
    </row>
    <row r="664" spans="1:16" x14ac:dyDescent="0.2">
      <c r="A664" s="187"/>
      <c r="B664" s="180" t="s">
        <v>6</v>
      </c>
      <c r="C664" s="180"/>
      <c r="D664" s="180"/>
      <c r="E664" s="180"/>
      <c r="F664" s="55">
        <v>2</v>
      </c>
      <c r="G664" s="55">
        <v>2</v>
      </c>
      <c r="H664" s="55">
        <v>12600</v>
      </c>
      <c r="I664" s="55">
        <v>4</v>
      </c>
      <c r="J664" s="55">
        <v>6</v>
      </c>
      <c r="K664" s="56">
        <v>0</v>
      </c>
      <c r="L664" s="56">
        <v>0</v>
      </c>
      <c r="M664" s="55">
        <v>284400</v>
      </c>
      <c r="N664" s="55">
        <v>170064</v>
      </c>
      <c r="O664" s="55">
        <v>114336</v>
      </c>
      <c r="P664" s="47"/>
    </row>
    <row r="665" spans="1:16" ht="32.25" customHeight="1" x14ac:dyDescent="0.2">
      <c r="A665" s="187"/>
      <c r="B665" s="182">
        <v>25</v>
      </c>
      <c r="C665" s="188" t="s">
        <v>306</v>
      </c>
      <c r="D665" s="4">
        <v>2511</v>
      </c>
      <c r="E665" s="45" t="s">
        <v>264</v>
      </c>
      <c r="F665" s="52">
        <v>242.36904761904771</v>
      </c>
      <c r="G665" s="52">
        <v>158.79761904761909</v>
      </c>
      <c r="H665" s="52">
        <v>909656</v>
      </c>
      <c r="I665" s="52">
        <v>417.88095238095252</v>
      </c>
      <c r="J665" s="52">
        <v>576.67857142857156</v>
      </c>
      <c r="K665" s="53">
        <v>0</v>
      </c>
      <c r="L665" s="53">
        <v>0</v>
      </c>
      <c r="M665" s="52">
        <v>27243098.571428575</v>
      </c>
      <c r="N665" s="52">
        <v>13304974.285714287</v>
      </c>
      <c r="O665" s="52">
        <v>13938124.285714287</v>
      </c>
      <c r="P665" s="47"/>
    </row>
    <row r="666" spans="1:16" ht="43.5" customHeight="1" x14ac:dyDescent="0.2">
      <c r="A666" s="187"/>
      <c r="B666" s="182"/>
      <c r="C666" s="188"/>
      <c r="D666" s="4">
        <v>2512</v>
      </c>
      <c r="E666" s="45" t="s">
        <v>265</v>
      </c>
      <c r="F666" s="52">
        <v>1</v>
      </c>
      <c r="G666" s="52">
        <v>1</v>
      </c>
      <c r="H666" s="52">
        <v>6000</v>
      </c>
      <c r="I666" s="52">
        <v>2</v>
      </c>
      <c r="J666" s="52">
        <v>3</v>
      </c>
      <c r="K666" s="53">
        <v>0</v>
      </c>
      <c r="L666" s="53">
        <v>0</v>
      </c>
      <c r="M666" s="52">
        <v>122400</v>
      </c>
      <c r="N666" s="52">
        <v>53508</v>
      </c>
      <c r="O666" s="52">
        <v>68892</v>
      </c>
      <c r="P666" s="47"/>
    </row>
    <row r="667" spans="1:16" ht="47.25" customHeight="1" x14ac:dyDescent="0.2">
      <c r="A667" s="187"/>
      <c r="B667" s="182"/>
      <c r="C667" s="188"/>
      <c r="D667" s="4">
        <v>2593</v>
      </c>
      <c r="E667" s="45" t="s">
        <v>266</v>
      </c>
      <c r="F667" s="52">
        <v>1</v>
      </c>
      <c r="G667" s="53">
        <v>0</v>
      </c>
      <c r="H667" s="53">
        <v>0</v>
      </c>
      <c r="I667" s="52">
        <v>1</v>
      </c>
      <c r="J667" s="52">
        <v>1</v>
      </c>
      <c r="K667" s="53">
        <v>0</v>
      </c>
      <c r="L667" s="53">
        <v>0</v>
      </c>
      <c r="M667" s="52">
        <v>20700</v>
      </c>
      <c r="N667" s="52">
        <v>11940</v>
      </c>
      <c r="O667" s="52">
        <v>8760</v>
      </c>
      <c r="P667" s="47"/>
    </row>
    <row r="668" spans="1:16" x14ac:dyDescent="0.2">
      <c r="A668" s="187"/>
      <c r="B668" s="180" t="s">
        <v>6</v>
      </c>
      <c r="C668" s="180"/>
      <c r="D668" s="180"/>
      <c r="E668" s="180"/>
      <c r="F668" s="55">
        <v>244.36904761904771</v>
      </c>
      <c r="G668" s="55">
        <v>159.79761904761909</v>
      </c>
      <c r="H668" s="55">
        <v>915656</v>
      </c>
      <c r="I668" s="55">
        <v>420.88095238095252</v>
      </c>
      <c r="J668" s="55">
        <v>580.67857142857156</v>
      </c>
      <c r="K668" s="56">
        <v>0</v>
      </c>
      <c r="L668" s="56">
        <v>0</v>
      </c>
      <c r="M668" s="55">
        <v>27386198.571428575</v>
      </c>
      <c r="N668" s="55">
        <v>13370422.285714287</v>
      </c>
      <c r="O668" s="55">
        <v>14015776.285714287</v>
      </c>
      <c r="P668" s="47"/>
    </row>
    <row r="669" spans="1:16" ht="45" x14ac:dyDescent="0.2">
      <c r="A669" s="187"/>
      <c r="B669" s="4">
        <v>26</v>
      </c>
      <c r="C669" s="45" t="s">
        <v>307</v>
      </c>
      <c r="D669" s="4">
        <v>2670</v>
      </c>
      <c r="E669" s="45" t="s">
        <v>269</v>
      </c>
      <c r="F669" s="52">
        <v>7</v>
      </c>
      <c r="G669" s="52">
        <v>4.666666666666667</v>
      </c>
      <c r="H669" s="52">
        <v>25200</v>
      </c>
      <c r="I669" s="52">
        <v>11.666666666666668</v>
      </c>
      <c r="J669" s="52">
        <v>16.333333333333336</v>
      </c>
      <c r="K669" s="53">
        <v>0</v>
      </c>
      <c r="L669" s="53">
        <v>0</v>
      </c>
      <c r="M669" s="52">
        <v>808640</v>
      </c>
      <c r="N669" s="52">
        <v>411236</v>
      </c>
      <c r="O669" s="52">
        <v>397404</v>
      </c>
      <c r="P669" s="47"/>
    </row>
    <row r="670" spans="1:16" x14ac:dyDescent="0.2">
      <c r="A670" s="187"/>
      <c r="B670" s="180" t="s">
        <v>6</v>
      </c>
      <c r="C670" s="180"/>
      <c r="D670" s="180"/>
      <c r="E670" s="180"/>
      <c r="F670" s="55">
        <v>7</v>
      </c>
      <c r="G670" s="55">
        <v>4.666666666666667</v>
      </c>
      <c r="H670" s="55">
        <v>25200</v>
      </c>
      <c r="I670" s="55">
        <v>11.666666666666668</v>
      </c>
      <c r="J670" s="55">
        <v>16.333333333333336</v>
      </c>
      <c r="K670" s="56">
        <v>0</v>
      </c>
      <c r="L670" s="56">
        <v>0</v>
      </c>
      <c r="M670" s="55">
        <v>808640</v>
      </c>
      <c r="N670" s="55">
        <v>411236</v>
      </c>
      <c r="O670" s="55">
        <v>397404</v>
      </c>
      <c r="P670" s="47"/>
    </row>
    <row r="671" spans="1:16" ht="36" customHeight="1" x14ac:dyDescent="0.2">
      <c r="A671" s="187"/>
      <c r="B671" s="4">
        <v>27</v>
      </c>
      <c r="C671" s="45" t="s">
        <v>310</v>
      </c>
      <c r="D671" s="4">
        <v>2750</v>
      </c>
      <c r="E671" s="45" t="s">
        <v>270</v>
      </c>
      <c r="F671" s="52">
        <v>15</v>
      </c>
      <c r="G671" s="52">
        <v>15</v>
      </c>
      <c r="H671" s="52">
        <v>84000</v>
      </c>
      <c r="I671" s="52">
        <v>35</v>
      </c>
      <c r="J671" s="52">
        <v>50</v>
      </c>
      <c r="K671" s="53">
        <v>0</v>
      </c>
      <c r="L671" s="53">
        <v>0</v>
      </c>
      <c r="M671" s="52">
        <v>3117000</v>
      </c>
      <c r="N671" s="52">
        <v>1796040</v>
      </c>
      <c r="O671" s="52">
        <v>1320960</v>
      </c>
      <c r="P671" s="47"/>
    </row>
    <row r="672" spans="1:16" x14ac:dyDescent="0.2">
      <c r="A672" s="187"/>
      <c r="B672" s="180" t="s">
        <v>6</v>
      </c>
      <c r="C672" s="180"/>
      <c r="D672" s="180"/>
      <c r="E672" s="180"/>
      <c r="F672" s="55">
        <v>15</v>
      </c>
      <c r="G672" s="55">
        <v>15</v>
      </c>
      <c r="H672" s="55">
        <v>84000</v>
      </c>
      <c r="I672" s="55">
        <v>35</v>
      </c>
      <c r="J672" s="55">
        <v>50</v>
      </c>
      <c r="K672" s="56">
        <v>0</v>
      </c>
      <c r="L672" s="56">
        <v>0</v>
      </c>
      <c r="M672" s="55">
        <v>3117000</v>
      </c>
      <c r="N672" s="55">
        <v>1796040</v>
      </c>
      <c r="O672" s="55">
        <v>1320960</v>
      </c>
      <c r="P672" s="47"/>
    </row>
    <row r="673" spans="1:17" x14ac:dyDescent="0.2">
      <c r="A673" s="187"/>
      <c r="B673" s="4">
        <v>31</v>
      </c>
      <c r="C673" s="45" t="s">
        <v>308</v>
      </c>
      <c r="D673" s="4">
        <v>3100</v>
      </c>
      <c r="E673" s="45" t="s">
        <v>273</v>
      </c>
      <c r="F673" s="52">
        <v>190</v>
      </c>
      <c r="G673" s="52">
        <v>190</v>
      </c>
      <c r="H673" s="52">
        <v>861242</v>
      </c>
      <c r="I673" s="52">
        <v>325.71428571428572</v>
      </c>
      <c r="J673" s="52">
        <v>515.71428571428578</v>
      </c>
      <c r="K673" s="52"/>
      <c r="L673" s="52">
        <v>27</v>
      </c>
      <c r="M673" s="52">
        <v>10670942.857142858</v>
      </c>
      <c r="N673" s="52">
        <v>3944318.5714285714</v>
      </c>
      <c r="O673" s="52">
        <v>6726624.2857142854</v>
      </c>
      <c r="P673" s="47"/>
    </row>
    <row r="674" spans="1:17" x14ac:dyDescent="0.2">
      <c r="A674" s="187"/>
      <c r="B674" s="180" t="s">
        <v>6</v>
      </c>
      <c r="C674" s="180"/>
      <c r="D674" s="180"/>
      <c r="E674" s="180"/>
      <c r="F674" s="55">
        <v>190</v>
      </c>
      <c r="G674" s="55">
        <v>190</v>
      </c>
      <c r="H674" s="55">
        <v>861242</v>
      </c>
      <c r="I674" s="55">
        <v>325.71428571428572</v>
      </c>
      <c r="J674" s="55">
        <v>515.71428571428578</v>
      </c>
      <c r="K674" s="55"/>
      <c r="L674" s="55">
        <v>27</v>
      </c>
      <c r="M674" s="55">
        <v>10670942.857142858</v>
      </c>
      <c r="N674" s="55">
        <v>3944318.5714285714</v>
      </c>
      <c r="O674" s="55">
        <v>6726624.2857142854</v>
      </c>
      <c r="P674" s="47"/>
    </row>
    <row r="675" spans="1:17" x14ac:dyDescent="0.25">
      <c r="A675" s="189" t="s">
        <v>331</v>
      </c>
      <c r="B675" s="189"/>
      <c r="C675" s="189"/>
      <c r="D675" s="189"/>
      <c r="E675" s="189"/>
      <c r="F675" s="55">
        <v>1051.3690476190477</v>
      </c>
      <c r="G675" s="55">
        <v>1620.6309523809525</v>
      </c>
      <c r="H675" s="55">
        <v>8591038</v>
      </c>
      <c r="I675" s="55">
        <v>1642.9285714285718</v>
      </c>
      <c r="J675" s="55">
        <v>3263.5595238095239</v>
      </c>
      <c r="K675" s="55"/>
      <c r="L675" s="55">
        <v>27</v>
      </c>
      <c r="M675" s="55">
        <v>110271036.26190478</v>
      </c>
      <c r="N675" s="55">
        <v>53680621.607142858</v>
      </c>
      <c r="O675" s="55">
        <v>56590414.654761896</v>
      </c>
      <c r="P675" s="47"/>
    </row>
    <row r="676" spans="1:17" ht="26.25" customHeight="1" x14ac:dyDescent="0.2">
      <c r="A676" s="57"/>
      <c r="B676" s="57"/>
      <c r="C676" s="155" t="s">
        <v>332</v>
      </c>
      <c r="D676" s="155"/>
      <c r="E676" s="155"/>
      <c r="F676" s="155"/>
      <c r="G676" s="155"/>
      <c r="H676" s="155"/>
      <c r="I676" s="155"/>
      <c r="J676" s="155"/>
      <c r="K676" s="155"/>
      <c r="L676" s="155"/>
      <c r="M676" s="155"/>
      <c r="N676" s="155"/>
      <c r="O676" s="155"/>
      <c r="P676" s="155"/>
      <c r="Q676" s="155"/>
    </row>
    <row r="677" spans="1:17" ht="34.5" customHeight="1" x14ac:dyDescent="0.2">
      <c r="A677" s="145" t="s">
        <v>333</v>
      </c>
      <c r="B677" s="145"/>
      <c r="C677" s="145"/>
      <c r="D677" s="145"/>
      <c r="E677" s="145"/>
      <c r="F677" s="145"/>
      <c r="G677" s="145"/>
      <c r="H677" s="145"/>
      <c r="I677" s="145"/>
      <c r="J677" s="145"/>
      <c r="K677" s="145"/>
      <c r="L677" s="145"/>
      <c r="M677" s="145"/>
      <c r="N677" s="145"/>
      <c r="O677" s="145"/>
      <c r="P677" s="47"/>
    </row>
    <row r="678" spans="1:17" ht="24.75" customHeight="1" x14ac:dyDescent="0.2">
      <c r="A678" s="183" t="s">
        <v>341</v>
      </c>
      <c r="B678" s="183"/>
      <c r="C678" s="183"/>
      <c r="D678" s="183"/>
      <c r="E678" s="183"/>
      <c r="F678" s="183"/>
      <c r="G678" s="183"/>
      <c r="H678" s="183"/>
      <c r="I678" s="183"/>
      <c r="J678" s="183"/>
      <c r="K678" s="183"/>
      <c r="L678" s="183"/>
      <c r="M678" s="183"/>
      <c r="N678" s="183"/>
      <c r="O678" s="51" t="s">
        <v>8</v>
      </c>
      <c r="P678" s="47"/>
    </row>
    <row r="679" spans="1:17" ht="60" x14ac:dyDescent="0.2">
      <c r="A679" s="184" t="s">
        <v>180</v>
      </c>
      <c r="B679" s="184" t="s">
        <v>330</v>
      </c>
      <c r="C679" s="184"/>
      <c r="D679" s="184" t="s">
        <v>277</v>
      </c>
      <c r="E679" s="184"/>
      <c r="F679" s="12" t="s">
        <v>11</v>
      </c>
      <c r="G679" s="12" t="s">
        <v>12</v>
      </c>
      <c r="H679" s="12" t="s">
        <v>13</v>
      </c>
      <c r="I679" s="12" t="s">
        <v>14</v>
      </c>
      <c r="J679" s="12" t="s">
        <v>15</v>
      </c>
      <c r="K679" s="12" t="s">
        <v>16</v>
      </c>
      <c r="L679" s="12" t="s">
        <v>17</v>
      </c>
      <c r="M679" s="12" t="s">
        <v>18</v>
      </c>
      <c r="N679" s="12" t="s">
        <v>19</v>
      </c>
      <c r="O679" s="12" t="s">
        <v>20</v>
      </c>
      <c r="P679" s="47"/>
    </row>
    <row r="680" spans="1:17" ht="45" customHeight="1" x14ac:dyDescent="0.2">
      <c r="A680" s="184"/>
      <c r="B680" s="184"/>
      <c r="C680" s="184"/>
      <c r="D680" s="184"/>
      <c r="E680" s="184"/>
      <c r="F680" s="12" t="s">
        <v>1</v>
      </c>
      <c r="G680" s="12" t="s">
        <v>2</v>
      </c>
      <c r="H680" s="12" t="s">
        <v>23</v>
      </c>
      <c r="I680" s="12" t="s">
        <v>334</v>
      </c>
      <c r="J680" s="12" t="s">
        <v>25</v>
      </c>
      <c r="K680" s="12" t="s">
        <v>26</v>
      </c>
      <c r="L680" s="12" t="s">
        <v>27</v>
      </c>
      <c r="M680" s="12" t="s">
        <v>28</v>
      </c>
      <c r="N680" s="12" t="s">
        <v>29</v>
      </c>
      <c r="O680" s="12" t="s">
        <v>0</v>
      </c>
      <c r="P680" s="47"/>
    </row>
    <row r="681" spans="1:17" ht="40.5" customHeight="1" x14ac:dyDescent="0.2">
      <c r="A681" s="186" t="s">
        <v>329</v>
      </c>
      <c r="B681" s="182">
        <v>10</v>
      </c>
      <c r="C681" s="188" t="s">
        <v>296</v>
      </c>
      <c r="D681" s="4">
        <v>1030</v>
      </c>
      <c r="E681" s="45" t="s">
        <v>228</v>
      </c>
      <c r="F681" s="52">
        <v>2</v>
      </c>
      <c r="G681" s="52">
        <v>12</v>
      </c>
      <c r="H681" s="52">
        <v>64800</v>
      </c>
      <c r="I681" s="52">
        <v>2</v>
      </c>
      <c r="J681" s="52">
        <v>14</v>
      </c>
      <c r="K681" s="52">
        <v>6</v>
      </c>
      <c r="L681" s="53">
        <v>0</v>
      </c>
      <c r="M681" s="52">
        <v>943200</v>
      </c>
      <c r="N681" s="52">
        <v>645756</v>
      </c>
      <c r="O681" s="52">
        <v>297444</v>
      </c>
      <c r="P681" s="47"/>
    </row>
    <row r="682" spans="1:17" ht="36" customHeight="1" x14ac:dyDescent="0.2">
      <c r="A682" s="187"/>
      <c r="B682" s="182"/>
      <c r="C682" s="188"/>
      <c r="D682" s="4">
        <v>1040</v>
      </c>
      <c r="E682" s="45" t="s">
        <v>229</v>
      </c>
      <c r="F682" s="52">
        <v>9</v>
      </c>
      <c r="G682" s="52">
        <v>15</v>
      </c>
      <c r="H682" s="52">
        <v>108000</v>
      </c>
      <c r="I682" s="52">
        <v>9</v>
      </c>
      <c r="J682" s="52">
        <v>24</v>
      </c>
      <c r="K682" s="53">
        <v>0</v>
      </c>
      <c r="L682" s="53">
        <v>0</v>
      </c>
      <c r="M682" s="52">
        <v>2277000</v>
      </c>
      <c r="N682" s="52">
        <v>1913076</v>
      </c>
      <c r="O682" s="52">
        <v>363924</v>
      </c>
      <c r="P682" s="47"/>
    </row>
    <row r="683" spans="1:17" ht="38.25" customHeight="1" x14ac:dyDescent="0.2">
      <c r="A683" s="187"/>
      <c r="B683" s="182"/>
      <c r="C683" s="188"/>
      <c r="D683" s="4">
        <v>1061</v>
      </c>
      <c r="E683" s="45" t="s">
        <v>231</v>
      </c>
      <c r="F683" s="52">
        <v>2</v>
      </c>
      <c r="G683" s="53">
        <v>0</v>
      </c>
      <c r="H683" s="53">
        <v>0</v>
      </c>
      <c r="I683" s="52">
        <v>4</v>
      </c>
      <c r="J683" s="52">
        <v>4</v>
      </c>
      <c r="K683" s="53">
        <v>0</v>
      </c>
      <c r="L683" s="53">
        <v>0</v>
      </c>
      <c r="M683" s="52">
        <v>21456</v>
      </c>
      <c r="N683" s="52">
        <v>8628</v>
      </c>
      <c r="O683" s="52">
        <v>12828</v>
      </c>
      <c r="P683" s="47"/>
    </row>
    <row r="684" spans="1:17" ht="28.5" customHeight="1" x14ac:dyDescent="0.2">
      <c r="A684" s="187"/>
      <c r="B684" s="182"/>
      <c r="C684" s="188"/>
      <c r="D684" s="4">
        <v>1071</v>
      </c>
      <c r="E684" s="45" t="s">
        <v>79</v>
      </c>
      <c r="F684" s="52">
        <v>769.625</v>
      </c>
      <c r="G684" s="52">
        <v>2570.875</v>
      </c>
      <c r="H684" s="52">
        <v>22532655</v>
      </c>
      <c r="I684" s="52">
        <v>966.125</v>
      </c>
      <c r="J684" s="52">
        <v>3537</v>
      </c>
      <c r="K684" s="52"/>
      <c r="L684" s="52">
        <v>16</v>
      </c>
      <c r="M684" s="52">
        <v>121066401</v>
      </c>
      <c r="N684" s="52">
        <v>68014545</v>
      </c>
      <c r="O684" s="52">
        <v>53051856</v>
      </c>
      <c r="P684" s="47"/>
    </row>
    <row r="685" spans="1:17" ht="36.75" customHeight="1" x14ac:dyDescent="0.2">
      <c r="A685" s="187"/>
      <c r="B685" s="182"/>
      <c r="C685" s="188"/>
      <c r="D685" s="4">
        <v>1073</v>
      </c>
      <c r="E685" s="45" t="s">
        <v>232</v>
      </c>
      <c r="F685" s="52">
        <v>33.333333333333336</v>
      </c>
      <c r="G685" s="52">
        <v>83.333333333333343</v>
      </c>
      <c r="H685" s="52">
        <v>532500</v>
      </c>
      <c r="I685" s="52">
        <v>58.333333333333343</v>
      </c>
      <c r="J685" s="52">
        <v>141.66666666666669</v>
      </c>
      <c r="K685" s="53">
        <v>0</v>
      </c>
      <c r="L685" s="53">
        <v>0</v>
      </c>
      <c r="M685" s="52">
        <v>3962000</v>
      </c>
      <c r="N685" s="52">
        <v>1787300</v>
      </c>
      <c r="O685" s="52">
        <v>2174700</v>
      </c>
      <c r="P685" s="47"/>
    </row>
    <row r="686" spans="1:17" ht="42" customHeight="1" x14ac:dyDescent="0.2">
      <c r="A686" s="187"/>
      <c r="B686" s="182"/>
      <c r="C686" s="188"/>
      <c r="D686" s="4">
        <v>1079</v>
      </c>
      <c r="E686" s="45" t="s">
        <v>234</v>
      </c>
      <c r="F686" s="52">
        <v>32</v>
      </c>
      <c r="G686" s="52">
        <v>104</v>
      </c>
      <c r="H686" s="52">
        <v>739200</v>
      </c>
      <c r="I686" s="52">
        <v>32</v>
      </c>
      <c r="J686" s="52">
        <v>136</v>
      </c>
      <c r="K686" s="53">
        <v>0</v>
      </c>
      <c r="L686" s="53">
        <v>0</v>
      </c>
      <c r="M686" s="52">
        <v>4406400</v>
      </c>
      <c r="N686" s="52">
        <v>2600160</v>
      </c>
      <c r="O686" s="52">
        <v>1806240</v>
      </c>
      <c r="P686" s="47"/>
    </row>
    <row r="687" spans="1:17" ht="21.75" customHeight="1" x14ac:dyDescent="0.2">
      <c r="A687" s="187"/>
      <c r="B687" s="182"/>
      <c r="C687" s="188"/>
      <c r="D687" s="4">
        <v>1080</v>
      </c>
      <c r="E687" s="45" t="s">
        <v>235</v>
      </c>
      <c r="F687" s="52">
        <v>12</v>
      </c>
      <c r="G687" s="52">
        <v>32</v>
      </c>
      <c r="H687" s="52">
        <v>156000</v>
      </c>
      <c r="I687" s="52">
        <v>20</v>
      </c>
      <c r="J687" s="52">
        <v>52</v>
      </c>
      <c r="K687" s="53">
        <v>0</v>
      </c>
      <c r="L687" s="53">
        <v>0</v>
      </c>
      <c r="M687" s="52">
        <v>2876400</v>
      </c>
      <c r="N687" s="52">
        <v>2402544</v>
      </c>
      <c r="O687" s="52">
        <v>473856</v>
      </c>
      <c r="P687" s="47"/>
    </row>
    <row r="688" spans="1:17" x14ac:dyDescent="0.2">
      <c r="A688" s="187"/>
      <c r="B688" s="180" t="s">
        <v>6</v>
      </c>
      <c r="C688" s="181"/>
      <c r="D688" s="181"/>
      <c r="E688" s="181"/>
      <c r="F688" s="55">
        <v>859.95833333333337</v>
      </c>
      <c r="G688" s="55">
        <v>2817.2083333333335</v>
      </c>
      <c r="H688" s="55">
        <v>24133155</v>
      </c>
      <c r="I688" s="55">
        <v>1091.4583333333333</v>
      </c>
      <c r="J688" s="55">
        <v>3908.6666666666665</v>
      </c>
      <c r="K688" s="55">
        <v>6</v>
      </c>
      <c r="L688" s="55">
        <v>16</v>
      </c>
      <c r="M688" s="55">
        <v>135552857</v>
      </c>
      <c r="N688" s="55">
        <v>77372009</v>
      </c>
      <c r="O688" s="55">
        <v>58180848</v>
      </c>
      <c r="P688" s="47"/>
    </row>
    <row r="689" spans="1:17" ht="38.25" customHeight="1" x14ac:dyDescent="0.2">
      <c r="A689" s="187"/>
      <c r="B689" s="4">
        <v>11</v>
      </c>
      <c r="C689" s="45" t="s">
        <v>297</v>
      </c>
      <c r="D689" s="4">
        <v>1104</v>
      </c>
      <c r="E689" s="45" t="s">
        <v>236</v>
      </c>
      <c r="F689" s="52">
        <v>4</v>
      </c>
      <c r="G689" s="52">
        <v>24</v>
      </c>
      <c r="H689" s="52">
        <v>156800</v>
      </c>
      <c r="I689" s="52">
        <v>4</v>
      </c>
      <c r="J689" s="52">
        <v>28</v>
      </c>
      <c r="K689" s="53">
        <v>0</v>
      </c>
      <c r="L689" s="53">
        <v>0</v>
      </c>
      <c r="M689" s="52">
        <v>1501600</v>
      </c>
      <c r="N689" s="52">
        <v>858240</v>
      </c>
      <c r="O689" s="52">
        <v>643360</v>
      </c>
      <c r="P689" s="47"/>
    </row>
    <row r="690" spans="1:17" x14ac:dyDescent="0.2">
      <c r="A690" s="187"/>
      <c r="B690" s="180" t="s">
        <v>6</v>
      </c>
      <c r="C690" s="181"/>
      <c r="D690" s="181"/>
      <c r="E690" s="181"/>
      <c r="F690" s="55">
        <v>4</v>
      </c>
      <c r="G690" s="55">
        <v>24</v>
      </c>
      <c r="H690" s="55">
        <v>156800</v>
      </c>
      <c r="I690" s="55">
        <v>4</v>
      </c>
      <c r="J690" s="55">
        <v>28</v>
      </c>
      <c r="K690" s="56">
        <v>0</v>
      </c>
      <c r="L690" s="56">
        <v>0</v>
      </c>
      <c r="M690" s="55">
        <v>1501600</v>
      </c>
      <c r="N690" s="55">
        <v>858240</v>
      </c>
      <c r="O690" s="55">
        <v>643360</v>
      </c>
      <c r="P690" s="47"/>
    </row>
    <row r="691" spans="1:17" ht="38.25" customHeight="1" x14ac:dyDescent="0.2">
      <c r="A691" s="187"/>
      <c r="B691" s="182">
        <v>13</v>
      </c>
      <c r="C691" s="45" t="s">
        <v>298</v>
      </c>
      <c r="D691" s="4">
        <v>1392</v>
      </c>
      <c r="E691" s="45" t="s">
        <v>237</v>
      </c>
      <c r="F691" s="52">
        <v>42</v>
      </c>
      <c r="G691" s="52">
        <v>14</v>
      </c>
      <c r="H691" s="52">
        <v>84000</v>
      </c>
      <c r="I691" s="52">
        <v>84</v>
      </c>
      <c r="J691" s="52">
        <v>98</v>
      </c>
      <c r="K691" s="53">
        <v>0</v>
      </c>
      <c r="L691" s="53">
        <v>0</v>
      </c>
      <c r="M691" s="52">
        <v>1554840</v>
      </c>
      <c r="N691" s="52">
        <v>1050168</v>
      </c>
      <c r="O691" s="52">
        <v>504672</v>
      </c>
      <c r="P691" s="47"/>
    </row>
    <row r="692" spans="1:17" ht="39" customHeight="1" x14ac:dyDescent="0.2">
      <c r="A692" s="187"/>
      <c r="B692" s="182"/>
      <c r="D692" s="4">
        <v>1399</v>
      </c>
      <c r="E692" s="45" t="s">
        <v>87</v>
      </c>
      <c r="F692" s="52">
        <v>1</v>
      </c>
      <c r="G692" s="53">
        <v>0</v>
      </c>
      <c r="H692" s="53">
        <v>0</v>
      </c>
      <c r="I692" s="52">
        <v>1</v>
      </c>
      <c r="J692" s="52">
        <v>1</v>
      </c>
      <c r="K692" s="53">
        <v>0</v>
      </c>
      <c r="L692" s="53">
        <v>0</v>
      </c>
      <c r="M692" s="52">
        <v>9300</v>
      </c>
      <c r="N692" s="52">
        <v>3024</v>
      </c>
      <c r="O692" s="52">
        <v>6276</v>
      </c>
      <c r="P692" s="47"/>
    </row>
    <row r="693" spans="1:17" x14ac:dyDescent="0.2">
      <c r="A693" s="187"/>
      <c r="B693" s="180" t="s">
        <v>6</v>
      </c>
      <c r="C693" s="181"/>
      <c r="D693" s="181"/>
      <c r="E693" s="181"/>
      <c r="F693" s="55">
        <v>43</v>
      </c>
      <c r="G693" s="55">
        <v>14</v>
      </c>
      <c r="H693" s="55">
        <v>84000</v>
      </c>
      <c r="I693" s="55">
        <v>85</v>
      </c>
      <c r="J693" s="55">
        <v>99</v>
      </c>
      <c r="K693" s="56">
        <v>0</v>
      </c>
      <c r="L693" s="56">
        <v>0</v>
      </c>
      <c r="M693" s="55">
        <v>1564140</v>
      </c>
      <c r="N693" s="55">
        <v>1053192</v>
      </c>
      <c r="O693" s="55">
        <v>510948</v>
      </c>
      <c r="P693" s="47"/>
    </row>
    <row r="694" spans="1:17" ht="45" x14ac:dyDescent="0.2">
      <c r="A694" s="187"/>
      <c r="B694" s="4">
        <v>14</v>
      </c>
      <c r="C694" s="45" t="s">
        <v>299</v>
      </c>
      <c r="D694" s="4">
        <v>1410</v>
      </c>
      <c r="E694" s="45" t="s">
        <v>239</v>
      </c>
      <c r="F694" s="52">
        <v>284</v>
      </c>
      <c r="G694" s="52">
        <v>142</v>
      </c>
      <c r="H694" s="52">
        <v>809400</v>
      </c>
      <c r="I694" s="52">
        <v>355</v>
      </c>
      <c r="J694" s="52">
        <v>497</v>
      </c>
      <c r="K694" s="53">
        <v>0</v>
      </c>
      <c r="L694" s="53">
        <v>0</v>
      </c>
      <c r="M694" s="52">
        <v>7148280</v>
      </c>
      <c r="N694" s="52">
        <v>3645282</v>
      </c>
      <c r="O694" s="52">
        <v>3502998</v>
      </c>
      <c r="P694" s="47"/>
    </row>
    <row r="695" spans="1:17" x14ac:dyDescent="0.2">
      <c r="A695" s="187"/>
      <c r="B695" s="180" t="s">
        <v>6</v>
      </c>
      <c r="C695" s="181"/>
      <c r="D695" s="181"/>
      <c r="E695" s="181"/>
      <c r="F695" s="55">
        <v>284</v>
      </c>
      <c r="G695" s="55">
        <v>142</v>
      </c>
      <c r="H695" s="55">
        <v>809400</v>
      </c>
      <c r="I695" s="55">
        <v>355</v>
      </c>
      <c r="J695" s="55">
        <v>497</v>
      </c>
      <c r="K695" s="56">
        <v>0</v>
      </c>
      <c r="L695" s="56">
        <v>0</v>
      </c>
      <c r="M695" s="55">
        <v>7148280</v>
      </c>
      <c r="N695" s="55">
        <v>3645282</v>
      </c>
      <c r="O695" s="55">
        <v>3502998</v>
      </c>
      <c r="P695" s="47"/>
    </row>
    <row r="696" spans="1:17" ht="45" x14ac:dyDescent="0.2">
      <c r="A696" s="187"/>
      <c r="B696" s="182">
        <v>16</v>
      </c>
      <c r="C696" s="45" t="s">
        <v>300</v>
      </c>
      <c r="D696" s="4">
        <v>1622</v>
      </c>
      <c r="E696" s="45" t="s">
        <v>244</v>
      </c>
      <c r="F696" s="52">
        <v>164.00000000000003</v>
      </c>
      <c r="G696" s="52">
        <v>180.39999999999998</v>
      </c>
      <c r="H696" s="52">
        <v>1043040</v>
      </c>
      <c r="I696" s="52">
        <v>196.8</v>
      </c>
      <c r="J696" s="52">
        <v>377.19999999999993</v>
      </c>
      <c r="K696" s="53">
        <v>0</v>
      </c>
      <c r="L696" s="53">
        <v>0</v>
      </c>
      <c r="M696" s="52">
        <v>9801624</v>
      </c>
      <c r="N696" s="52">
        <v>5174659.1999999983</v>
      </c>
      <c r="O696" s="52">
        <v>4626964.7999999989</v>
      </c>
      <c r="P696" s="47"/>
    </row>
    <row r="697" spans="1:17" ht="53.25" customHeight="1" x14ac:dyDescent="0.2">
      <c r="A697" s="187"/>
      <c r="B697" s="182"/>
      <c r="D697" s="4">
        <v>1629</v>
      </c>
      <c r="E697" s="45" t="s">
        <v>245</v>
      </c>
      <c r="F697" s="52">
        <v>11</v>
      </c>
      <c r="G697" s="52">
        <v>33</v>
      </c>
      <c r="H697" s="52">
        <v>199650</v>
      </c>
      <c r="I697" s="52">
        <v>11</v>
      </c>
      <c r="J697" s="52">
        <v>44</v>
      </c>
      <c r="K697" s="53">
        <v>0</v>
      </c>
      <c r="L697" s="53">
        <v>0</v>
      </c>
      <c r="M697" s="52">
        <v>843975</v>
      </c>
      <c r="N697" s="52">
        <v>276210</v>
      </c>
      <c r="O697" s="52">
        <v>567765</v>
      </c>
      <c r="P697" s="47"/>
    </row>
    <row r="698" spans="1:17" x14ac:dyDescent="0.2">
      <c r="A698" s="187"/>
      <c r="B698" s="180" t="s">
        <v>6</v>
      </c>
      <c r="C698" s="181"/>
      <c r="D698" s="181"/>
      <c r="E698" s="181"/>
      <c r="F698" s="55">
        <v>175.00000000000003</v>
      </c>
      <c r="G698" s="55">
        <v>213.39999999999998</v>
      </c>
      <c r="H698" s="55">
        <v>1242690</v>
      </c>
      <c r="I698" s="55">
        <v>207.8</v>
      </c>
      <c r="J698" s="55">
        <v>421.19999999999993</v>
      </c>
      <c r="K698" s="56">
        <v>0</v>
      </c>
      <c r="L698" s="56">
        <v>0</v>
      </c>
      <c r="M698" s="55">
        <v>10645599</v>
      </c>
      <c r="N698" s="55">
        <v>5450869.1999999983</v>
      </c>
      <c r="O698" s="55">
        <v>5194729.7999999989</v>
      </c>
      <c r="P698" s="47"/>
    </row>
    <row r="699" spans="1:17" ht="30" x14ac:dyDescent="0.2">
      <c r="A699" s="187"/>
      <c r="B699" s="4">
        <v>18</v>
      </c>
      <c r="C699" s="45" t="s">
        <v>301</v>
      </c>
      <c r="D699" s="4">
        <v>1811</v>
      </c>
      <c r="E699" s="45" t="s">
        <v>248</v>
      </c>
      <c r="F699" s="52">
        <v>84</v>
      </c>
      <c r="G699" s="52">
        <v>84</v>
      </c>
      <c r="H699" s="52">
        <v>561600</v>
      </c>
      <c r="I699" s="52">
        <v>120</v>
      </c>
      <c r="J699" s="52">
        <v>204</v>
      </c>
      <c r="K699" s="53">
        <v>0</v>
      </c>
      <c r="L699" s="53">
        <v>0</v>
      </c>
      <c r="M699" s="52">
        <v>4709520</v>
      </c>
      <c r="N699" s="52">
        <v>2363760</v>
      </c>
      <c r="O699" s="52">
        <v>2345760</v>
      </c>
      <c r="P699" s="47"/>
    </row>
    <row r="700" spans="1:17" x14ac:dyDescent="0.2">
      <c r="A700" s="187"/>
      <c r="B700" s="180" t="s">
        <v>6</v>
      </c>
      <c r="C700" s="181"/>
      <c r="D700" s="181"/>
      <c r="E700" s="181"/>
      <c r="F700" s="55">
        <v>84</v>
      </c>
      <c r="G700" s="55">
        <v>84</v>
      </c>
      <c r="H700" s="55">
        <v>561600</v>
      </c>
      <c r="I700" s="55">
        <v>120</v>
      </c>
      <c r="J700" s="55">
        <v>204</v>
      </c>
      <c r="K700" s="56">
        <v>0</v>
      </c>
      <c r="L700" s="56">
        <v>0</v>
      </c>
      <c r="M700" s="55">
        <v>4709520</v>
      </c>
      <c r="N700" s="55">
        <v>2363760</v>
      </c>
      <c r="O700" s="55">
        <v>2345760</v>
      </c>
      <c r="P700" s="47"/>
    </row>
    <row r="701" spans="1:17" ht="45" x14ac:dyDescent="0.2">
      <c r="A701" s="187"/>
      <c r="B701" s="4">
        <v>20</v>
      </c>
      <c r="C701" s="45" t="s">
        <v>302</v>
      </c>
      <c r="D701" s="4">
        <v>2011</v>
      </c>
      <c r="E701" s="45" t="s">
        <v>251</v>
      </c>
      <c r="F701" s="52">
        <v>1</v>
      </c>
      <c r="G701" s="52">
        <v>4</v>
      </c>
      <c r="H701" s="52">
        <v>25800</v>
      </c>
      <c r="I701" s="52">
        <v>1</v>
      </c>
      <c r="J701" s="52">
        <v>5</v>
      </c>
      <c r="K701" s="53">
        <v>0</v>
      </c>
      <c r="L701" s="53">
        <v>0</v>
      </c>
      <c r="M701" s="52">
        <v>107400</v>
      </c>
      <c r="N701" s="52">
        <v>44940</v>
      </c>
      <c r="O701" s="52">
        <v>62460</v>
      </c>
      <c r="P701" s="47"/>
    </row>
    <row r="702" spans="1:17" x14ac:dyDescent="0.2">
      <c r="A702" s="187"/>
      <c r="B702" s="180" t="s">
        <v>6</v>
      </c>
      <c r="C702" s="181"/>
      <c r="D702" s="181"/>
      <c r="E702" s="181"/>
      <c r="F702" s="55">
        <v>1</v>
      </c>
      <c r="G702" s="55">
        <v>4</v>
      </c>
      <c r="H702" s="55">
        <v>25800</v>
      </c>
      <c r="I702" s="55">
        <v>1</v>
      </c>
      <c r="J702" s="55">
        <v>5</v>
      </c>
      <c r="K702" s="56">
        <v>0</v>
      </c>
      <c r="L702" s="56">
        <v>0</v>
      </c>
      <c r="M702" s="55">
        <v>107400</v>
      </c>
      <c r="N702" s="55">
        <v>44940</v>
      </c>
      <c r="O702" s="55">
        <v>62460</v>
      </c>
      <c r="P702" s="47"/>
    </row>
    <row r="703" spans="1:17" ht="26.25" customHeight="1" x14ac:dyDescent="0.2">
      <c r="A703" s="57"/>
      <c r="B703" s="57"/>
      <c r="C703" s="155" t="s">
        <v>332</v>
      </c>
      <c r="D703" s="155"/>
      <c r="E703" s="155"/>
      <c r="F703" s="155"/>
      <c r="G703" s="155"/>
      <c r="H703" s="155"/>
      <c r="I703" s="155"/>
      <c r="J703" s="155"/>
      <c r="K703" s="155"/>
      <c r="L703" s="155"/>
      <c r="M703" s="155"/>
      <c r="N703" s="155"/>
      <c r="O703" s="155"/>
      <c r="P703" s="155"/>
      <c r="Q703" s="155"/>
    </row>
    <row r="704" spans="1:17" ht="31.5" customHeight="1" x14ac:dyDescent="0.2">
      <c r="A704" s="145" t="s">
        <v>333</v>
      </c>
      <c r="B704" s="145"/>
      <c r="C704" s="145"/>
      <c r="D704" s="145"/>
      <c r="E704" s="145"/>
      <c r="F704" s="145"/>
      <c r="G704" s="145"/>
      <c r="H704" s="145"/>
      <c r="I704" s="145"/>
      <c r="J704" s="145"/>
      <c r="K704" s="145"/>
      <c r="L704" s="145"/>
      <c r="M704" s="145"/>
      <c r="N704" s="145"/>
      <c r="O704" s="145"/>
      <c r="P704" s="47"/>
    </row>
    <row r="705" spans="1:16" ht="19.5" customHeight="1" x14ac:dyDescent="0.2">
      <c r="A705" s="183" t="s">
        <v>341</v>
      </c>
      <c r="B705" s="183"/>
      <c r="C705" s="183"/>
      <c r="D705" s="183"/>
      <c r="E705" s="183"/>
      <c r="F705" s="183"/>
      <c r="G705" s="183"/>
      <c r="H705" s="183"/>
      <c r="I705" s="183"/>
      <c r="J705" s="183"/>
      <c r="K705" s="183"/>
      <c r="L705" s="183"/>
      <c r="M705" s="183"/>
      <c r="N705" s="183"/>
      <c r="O705" s="51" t="s">
        <v>8</v>
      </c>
      <c r="P705" s="47"/>
    </row>
    <row r="706" spans="1:16" ht="60" x14ac:dyDescent="0.2">
      <c r="A706" s="184" t="s">
        <v>180</v>
      </c>
      <c r="B706" s="184" t="s">
        <v>330</v>
      </c>
      <c r="C706" s="184"/>
      <c r="D706" s="184" t="s">
        <v>277</v>
      </c>
      <c r="E706" s="184"/>
      <c r="F706" s="12" t="s">
        <v>11</v>
      </c>
      <c r="G706" s="12" t="s">
        <v>12</v>
      </c>
      <c r="H706" s="12" t="s">
        <v>13</v>
      </c>
      <c r="I706" s="12" t="s">
        <v>14</v>
      </c>
      <c r="J706" s="12" t="s">
        <v>15</v>
      </c>
      <c r="K706" s="12" t="s">
        <v>16</v>
      </c>
      <c r="L706" s="12" t="s">
        <v>17</v>
      </c>
      <c r="M706" s="12" t="s">
        <v>18</v>
      </c>
      <c r="N706" s="12" t="s">
        <v>19</v>
      </c>
      <c r="O706" s="12" t="s">
        <v>20</v>
      </c>
      <c r="P706" s="47"/>
    </row>
    <row r="707" spans="1:16" ht="46.5" customHeight="1" x14ac:dyDescent="0.2">
      <c r="A707" s="184"/>
      <c r="B707" s="184"/>
      <c r="C707" s="184"/>
      <c r="D707" s="184"/>
      <c r="E707" s="184"/>
      <c r="F707" s="12" t="s">
        <v>1</v>
      </c>
      <c r="G707" s="12" t="s">
        <v>2</v>
      </c>
      <c r="H707" s="12" t="s">
        <v>23</v>
      </c>
      <c r="I707" s="12" t="s">
        <v>334</v>
      </c>
      <c r="J707" s="12" t="s">
        <v>25</v>
      </c>
      <c r="K707" s="12" t="s">
        <v>26</v>
      </c>
      <c r="L707" s="12" t="s">
        <v>27</v>
      </c>
      <c r="M707" s="12" t="s">
        <v>28</v>
      </c>
      <c r="N707" s="12" t="s">
        <v>29</v>
      </c>
      <c r="O707" s="12" t="s">
        <v>0</v>
      </c>
      <c r="P707" s="47"/>
    </row>
    <row r="708" spans="1:16" ht="33.75" customHeight="1" x14ac:dyDescent="0.2">
      <c r="A708" s="186" t="s">
        <v>329</v>
      </c>
      <c r="B708" s="4">
        <v>22</v>
      </c>
      <c r="C708" s="45" t="s">
        <v>303</v>
      </c>
      <c r="D708" s="4">
        <v>2220</v>
      </c>
      <c r="E708" s="45" t="s">
        <v>254</v>
      </c>
      <c r="F708" s="52">
        <v>26</v>
      </c>
      <c r="G708" s="52">
        <v>32.5</v>
      </c>
      <c r="H708" s="52">
        <v>230100</v>
      </c>
      <c r="I708" s="52">
        <v>45.5</v>
      </c>
      <c r="J708" s="52">
        <v>78</v>
      </c>
      <c r="K708" s="53">
        <v>0</v>
      </c>
      <c r="L708" s="53">
        <v>0</v>
      </c>
      <c r="M708" s="52">
        <v>2480010</v>
      </c>
      <c r="N708" s="52">
        <v>1510275</v>
      </c>
      <c r="O708" s="52">
        <v>969735</v>
      </c>
      <c r="P708" s="47"/>
    </row>
    <row r="709" spans="1:16" x14ac:dyDescent="0.2">
      <c r="A709" s="187"/>
      <c r="B709" s="180" t="s">
        <v>6</v>
      </c>
      <c r="C709" s="181"/>
      <c r="D709" s="181"/>
      <c r="E709" s="181"/>
      <c r="F709" s="55">
        <v>26</v>
      </c>
      <c r="G709" s="55">
        <v>32.5</v>
      </c>
      <c r="H709" s="55">
        <v>230100</v>
      </c>
      <c r="I709" s="55">
        <v>45.5</v>
      </c>
      <c r="J709" s="55">
        <v>78</v>
      </c>
      <c r="K709" s="56">
        <v>0</v>
      </c>
      <c r="L709" s="56">
        <v>0</v>
      </c>
      <c r="M709" s="55">
        <v>2480010</v>
      </c>
      <c r="N709" s="55">
        <v>1510275</v>
      </c>
      <c r="O709" s="55">
        <v>969735</v>
      </c>
      <c r="P709" s="47"/>
    </row>
    <row r="710" spans="1:16" ht="30" customHeight="1" x14ac:dyDescent="0.2">
      <c r="A710" s="187"/>
      <c r="B710" s="182">
        <v>23</v>
      </c>
      <c r="C710" s="188" t="s">
        <v>304</v>
      </c>
      <c r="D710" s="4">
        <v>2391</v>
      </c>
      <c r="E710" s="45" t="s">
        <v>255</v>
      </c>
      <c r="F710" s="52">
        <v>6</v>
      </c>
      <c r="G710" s="52">
        <v>14</v>
      </c>
      <c r="H710" s="52">
        <v>86400</v>
      </c>
      <c r="I710" s="52">
        <v>6</v>
      </c>
      <c r="J710" s="52">
        <v>20</v>
      </c>
      <c r="K710" s="53">
        <v>0</v>
      </c>
      <c r="L710" s="53">
        <v>0</v>
      </c>
      <c r="M710" s="52">
        <v>685800</v>
      </c>
      <c r="N710" s="52">
        <v>358992</v>
      </c>
      <c r="O710" s="52">
        <v>326808</v>
      </c>
      <c r="P710" s="47"/>
    </row>
    <row r="711" spans="1:16" ht="42" customHeight="1" x14ac:dyDescent="0.2">
      <c r="A711" s="187"/>
      <c r="B711" s="182"/>
      <c r="C711" s="188"/>
      <c r="D711" s="4">
        <v>2395</v>
      </c>
      <c r="E711" s="45" t="s">
        <v>258</v>
      </c>
      <c r="F711" s="52">
        <v>81</v>
      </c>
      <c r="G711" s="52">
        <v>288</v>
      </c>
      <c r="H711" s="52">
        <v>2015280</v>
      </c>
      <c r="I711" s="52">
        <v>90</v>
      </c>
      <c r="J711" s="52">
        <v>378</v>
      </c>
      <c r="K711" s="52"/>
      <c r="L711" s="52">
        <v>9</v>
      </c>
      <c r="M711" s="52">
        <v>15935184</v>
      </c>
      <c r="N711" s="52">
        <v>10482264</v>
      </c>
      <c r="O711" s="52">
        <v>5452920</v>
      </c>
      <c r="P711" s="47"/>
    </row>
    <row r="712" spans="1:16" ht="33.75" customHeight="1" x14ac:dyDescent="0.2">
      <c r="A712" s="187"/>
      <c r="B712" s="182"/>
      <c r="C712" s="188"/>
      <c r="D712" s="4">
        <v>2396</v>
      </c>
      <c r="E712" s="45" t="s">
        <v>259</v>
      </c>
      <c r="F712" s="52">
        <v>6</v>
      </c>
      <c r="G712" s="52">
        <v>16</v>
      </c>
      <c r="H712" s="52">
        <v>98400</v>
      </c>
      <c r="I712" s="52">
        <v>6</v>
      </c>
      <c r="J712" s="52">
        <v>22</v>
      </c>
      <c r="K712" s="53">
        <v>0</v>
      </c>
      <c r="L712" s="53">
        <v>0</v>
      </c>
      <c r="M712" s="52">
        <v>801120</v>
      </c>
      <c r="N712" s="52">
        <v>526392</v>
      </c>
      <c r="O712" s="52">
        <v>274728</v>
      </c>
      <c r="P712" s="47"/>
    </row>
    <row r="713" spans="1:16" x14ac:dyDescent="0.2">
      <c r="A713" s="187"/>
      <c r="B713" s="180" t="s">
        <v>6</v>
      </c>
      <c r="C713" s="181"/>
      <c r="D713" s="181"/>
      <c r="E713" s="181"/>
      <c r="F713" s="55">
        <v>93</v>
      </c>
      <c r="G713" s="55">
        <v>318</v>
      </c>
      <c r="H713" s="55">
        <v>2200080</v>
      </c>
      <c r="I713" s="55">
        <v>102</v>
      </c>
      <c r="J713" s="55">
        <v>420</v>
      </c>
      <c r="K713" s="55"/>
      <c r="L713" s="55">
        <v>9</v>
      </c>
      <c r="M713" s="55">
        <v>17422104</v>
      </c>
      <c r="N713" s="55">
        <v>11367648</v>
      </c>
      <c r="O713" s="55">
        <v>6054456</v>
      </c>
      <c r="P713" s="47"/>
    </row>
    <row r="714" spans="1:16" ht="40.5" customHeight="1" x14ac:dyDescent="0.2">
      <c r="A714" s="187"/>
      <c r="B714" s="4">
        <v>24</v>
      </c>
      <c r="C714" s="45" t="s">
        <v>305</v>
      </c>
      <c r="D714" s="4">
        <v>2432</v>
      </c>
      <c r="E714" s="45" t="s">
        <v>263</v>
      </c>
      <c r="F714" s="52">
        <v>4</v>
      </c>
      <c r="G714" s="53">
        <v>0</v>
      </c>
      <c r="H714" s="53">
        <v>0</v>
      </c>
      <c r="I714" s="52">
        <v>4</v>
      </c>
      <c r="J714" s="52">
        <v>4</v>
      </c>
      <c r="K714" s="53">
        <v>0</v>
      </c>
      <c r="L714" s="53">
        <v>0</v>
      </c>
      <c r="M714" s="52">
        <v>247136</v>
      </c>
      <c r="N714" s="52">
        <v>157888</v>
      </c>
      <c r="O714" s="52">
        <v>89248</v>
      </c>
      <c r="P714" s="47"/>
    </row>
    <row r="715" spans="1:16" x14ac:dyDescent="0.2">
      <c r="A715" s="187"/>
      <c r="B715" s="180" t="s">
        <v>6</v>
      </c>
      <c r="C715" s="181"/>
      <c r="D715" s="181"/>
      <c r="E715" s="181"/>
      <c r="F715" s="55">
        <v>4</v>
      </c>
      <c r="G715" s="56">
        <v>0</v>
      </c>
      <c r="H715" s="56">
        <v>0</v>
      </c>
      <c r="I715" s="55">
        <v>4</v>
      </c>
      <c r="J715" s="55">
        <v>4</v>
      </c>
      <c r="K715" s="56">
        <v>0</v>
      </c>
      <c r="L715" s="56">
        <v>0</v>
      </c>
      <c r="M715" s="55">
        <v>247136</v>
      </c>
      <c r="N715" s="55">
        <v>157888</v>
      </c>
      <c r="O715" s="55">
        <v>89248</v>
      </c>
      <c r="P715" s="47"/>
    </row>
    <row r="716" spans="1:16" ht="45" customHeight="1" x14ac:dyDescent="0.2">
      <c r="A716" s="187"/>
      <c r="B716" s="182">
        <v>25</v>
      </c>
      <c r="C716" s="188" t="s">
        <v>306</v>
      </c>
      <c r="D716" s="4">
        <v>2511</v>
      </c>
      <c r="E716" s="45" t="s">
        <v>264</v>
      </c>
      <c r="F716" s="52">
        <v>602</v>
      </c>
      <c r="G716" s="52">
        <v>877.91666666666663</v>
      </c>
      <c r="H716" s="52">
        <v>6004950</v>
      </c>
      <c r="I716" s="52">
        <v>702.33333333333326</v>
      </c>
      <c r="J716" s="52">
        <v>1580.2499999999998</v>
      </c>
      <c r="K716" s="53">
        <v>0</v>
      </c>
      <c r="L716" s="53">
        <v>0</v>
      </c>
      <c r="M716" s="52">
        <v>41511211</v>
      </c>
      <c r="N716" s="52">
        <v>23654085</v>
      </c>
      <c r="O716" s="52">
        <v>17857126</v>
      </c>
      <c r="P716" s="47"/>
    </row>
    <row r="717" spans="1:16" ht="44.25" customHeight="1" x14ac:dyDescent="0.2">
      <c r="A717" s="187"/>
      <c r="B717" s="182"/>
      <c r="C717" s="188"/>
      <c r="D717" s="4">
        <v>2512</v>
      </c>
      <c r="E717" s="45" t="s">
        <v>265</v>
      </c>
      <c r="F717" s="52">
        <v>1</v>
      </c>
      <c r="G717" s="52">
        <v>3</v>
      </c>
      <c r="H717" s="52">
        <v>22800</v>
      </c>
      <c r="I717" s="52">
        <v>1</v>
      </c>
      <c r="J717" s="52">
        <v>4</v>
      </c>
      <c r="K717" s="53">
        <v>0</v>
      </c>
      <c r="L717" s="53">
        <v>0</v>
      </c>
      <c r="M717" s="52">
        <v>189000</v>
      </c>
      <c r="N717" s="52">
        <v>102408</v>
      </c>
      <c r="O717" s="52">
        <v>86592</v>
      </c>
      <c r="P717" s="47"/>
    </row>
    <row r="718" spans="1:16" ht="42.75" customHeight="1" x14ac:dyDescent="0.2">
      <c r="A718" s="187"/>
      <c r="B718" s="182"/>
      <c r="C718" s="188"/>
      <c r="D718" s="4">
        <v>2593</v>
      </c>
      <c r="E718" s="45" t="s">
        <v>266</v>
      </c>
      <c r="F718" s="52">
        <v>16</v>
      </c>
      <c r="G718" s="53">
        <v>0</v>
      </c>
      <c r="H718" s="53">
        <v>0</v>
      </c>
      <c r="I718" s="52">
        <v>16</v>
      </c>
      <c r="J718" s="52">
        <v>16</v>
      </c>
      <c r="K718" s="53">
        <v>0</v>
      </c>
      <c r="L718" s="53">
        <v>0</v>
      </c>
      <c r="M718" s="52">
        <v>328000</v>
      </c>
      <c r="N718" s="52">
        <v>199168</v>
      </c>
      <c r="O718" s="52">
        <v>128832</v>
      </c>
      <c r="P718" s="47"/>
    </row>
    <row r="719" spans="1:16" x14ac:dyDescent="0.2">
      <c r="A719" s="187"/>
      <c r="B719" s="180" t="s">
        <v>6</v>
      </c>
      <c r="C719" s="181"/>
      <c r="D719" s="181"/>
      <c r="E719" s="181"/>
      <c r="F719" s="55">
        <v>619</v>
      </c>
      <c r="G719" s="55">
        <v>880.91666666666663</v>
      </c>
      <c r="H719" s="55">
        <v>6027750</v>
      </c>
      <c r="I719" s="55">
        <v>719.33333333333326</v>
      </c>
      <c r="J719" s="55">
        <v>1600.2499999999998</v>
      </c>
      <c r="K719" s="56">
        <v>0</v>
      </c>
      <c r="L719" s="56">
        <v>0</v>
      </c>
      <c r="M719" s="55">
        <v>42028211</v>
      </c>
      <c r="N719" s="55">
        <v>23955661</v>
      </c>
      <c r="O719" s="55">
        <v>18072550</v>
      </c>
      <c r="P719" s="47"/>
    </row>
    <row r="720" spans="1:16" ht="45" x14ac:dyDescent="0.2">
      <c r="A720" s="187"/>
      <c r="B720" s="4">
        <v>26</v>
      </c>
      <c r="C720" s="45" t="s">
        <v>307</v>
      </c>
      <c r="D720" s="4">
        <v>2670</v>
      </c>
      <c r="E720" s="45" t="s">
        <v>269</v>
      </c>
      <c r="F720" s="52">
        <v>32</v>
      </c>
      <c r="G720" s="52">
        <v>64</v>
      </c>
      <c r="H720" s="52">
        <v>422400</v>
      </c>
      <c r="I720" s="52">
        <v>42.666666666666664</v>
      </c>
      <c r="J720" s="52">
        <v>106.66666666666666</v>
      </c>
      <c r="K720" s="53">
        <v>0</v>
      </c>
      <c r="L720" s="53">
        <v>0</v>
      </c>
      <c r="M720" s="52">
        <v>5193600</v>
      </c>
      <c r="N720" s="52">
        <v>3155584</v>
      </c>
      <c r="O720" s="52">
        <v>2038016</v>
      </c>
      <c r="P720" s="47"/>
    </row>
    <row r="721" spans="1:16" x14ac:dyDescent="0.2">
      <c r="A721" s="187"/>
      <c r="B721" s="180" t="s">
        <v>6</v>
      </c>
      <c r="C721" s="181"/>
      <c r="D721" s="181"/>
      <c r="E721" s="181"/>
      <c r="F721" s="55">
        <v>32</v>
      </c>
      <c r="G721" s="55">
        <v>64</v>
      </c>
      <c r="H721" s="55">
        <v>422400</v>
      </c>
      <c r="I721" s="55">
        <v>42.666666666666664</v>
      </c>
      <c r="J721" s="55">
        <v>106.66666666666666</v>
      </c>
      <c r="K721" s="56">
        <v>0</v>
      </c>
      <c r="L721" s="56">
        <v>0</v>
      </c>
      <c r="M721" s="55">
        <v>5193600</v>
      </c>
      <c r="N721" s="55">
        <v>3155584</v>
      </c>
      <c r="O721" s="55">
        <v>2038016</v>
      </c>
      <c r="P721" s="47"/>
    </row>
    <row r="722" spans="1:16" ht="36" customHeight="1" x14ac:dyDescent="0.2">
      <c r="A722" s="187"/>
      <c r="B722" s="4">
        <v>27</v>
      </c>
      <c r="C722" s="45" t="s">
        <v>310</v>
      </c>
      <c r="D722" s="4">
        <v>2750</v>
      </c>
      <c r="E722" s="45" t="s">
        <v>270</v>
      </c>
      <c r="F722" s="52">
        <v>17</v>
      </c>
      <c r="G722" s="52">
        <v>68</v>
      </c>
      <c r="H722" s="52">
        <v>455600</v>
      </c>
      <c r="I722" s="52">
        <v>17</v>
      </c>
      <c r="J722" s="52">
        <v>85</v>
      </c>
      <c r="K722" s="53">
        <v>0</v>
      </c>
      <c r="L722" s="53">
        <v>0</v>
      </c>
      <c r="M722" s="52">
        <v>3352400</v>
      </c>
      <c r="N722" s="52">
        <v>2209592</v>
      </c>
      <c r="O722" s="52">
        <v>1142808</v>
      </c>
      <c r="P722" s="47"/>
    </row>
    <row r="723" spans="1:16" x14ac:dyDescent="0.2">
      <c r="A723" s="187"/>
      <c r="B723" s="180" t="s">
        <v>6</v>
      </c>
      <c r="C723" s="181"/>
      <c r="D723" s="181"/>
      <c r="E723" s="181"/>
      <c r="F723" s="55">
        <v>17</v>
      </c>
      <c r="G723" s="55">
        <v>68</v>
      </c>
      <c r="H723" s="55">
        <v>455600</v>
      </c>
      <c r="I723" s="55">
        <v>17</v>
      </c>
      <c r="J723" s="55">
        <v>85</v>
      </c>
      <c r="K723" s="56">
        <v>0</v>
      </c>
      <c r="L723" s="56">
        <v>0</v>
      </c>
      <c r="M723" s="55">
        <v>3352400</v>
      </c>
      <c r="N723" s="55">
        <v>2209592</v>
      </c>
      <c r="O723" s="55">
        <v>1142808</v>
      </c>
      <c r="P723" s="47"/>
    </row>
    <row r="724" spans="1:16" ht="30" x14ac:dyDescent="0.2">
      <c r="A724" s="187"/>
      <c r="B724" s="4">
        <v>30</v>
      </c>
      <c r="C724" s="45" t="s">
        <v>314</v>
      </c>
      <c r="D724" s="4">
        <v>3011</v>
      </c>
      <c r="E724" s="45" t="s">
        <v>272</v>
      </c>
      <c r="F724" s="52">
        <v>6</v>
      </c>
      <c r="G724" s="52">
        <v>2</v>
      </c>
      <c r="H724" s="52">
        <v>12000</v>
      </c>
      <c r="I724" s="52">
        <v>6</v>
      </c>
      <c r="J724" s="52">
        <v>8</v>
      </c>
      <c r="K724" s="53">
        <v>0</v>
      </c>
      <c r="L724" s="53">
        <v>0</v>
      </c>
      <c r="M724" s="52">
        <v>444000</v>
      </c>
      <c r="N724" s="52">
        <v>360768</v>
      </c>
      <c r="O724" s="52">
        <v>83232</v>
      </c>
      <c r="P724" s="47"/>
    </row>
    <row r="725" spans="1:16" x14ac:dyDescent="0.2">
      <c r="A725" s="187"/>
      <c r="B725" s="180" t="s">
        <v>6</v>
      </c>
      <c r="C725" s="181"/>
      <c r="D725" s="181"/>
      <c r="E725" s="181"/>
      <c r="F725" s="55">
        <v>6</v>
      </c>
      <c r="G725" s="55">
        <v>2</v>
      </c>
      <c r="H725" s="55">
        <v>12000</v>
      </c>
      <c r="I725" s="55">
        <v>6</v>
      </c>
      <c r="J725" s="55">
        <v>8</v>
      </c>
      <c r="K725" s="56">
        <v>0</v>
      </c>
      <c r="L725" s="56">
        <v>0</v>
      </c>
      <c r="M725" s="55">
        <v>444000</v>
      </c>
      <c r="N725" s="55">
        <v>360768</v>
      </c>
      <c r="O725" s="55">
        <v>83232</v>
      </c>
      <c r="P725" s="47"/>
    </row>
    <row r="726" spans="1:16" ht="27" customHeight="1" x14ac:dyDescent="0.2">
      <c r="A726" s="187"/>
      <c r="B726" s="4">
        <v>31</v>
      </c>
      <c r="C726" s="45" t="s">
        <v>308</v>
      </c>
      <c r="D726" s="4">
        <v>3100</v>
      </c>
      <c r="E726" s="45" t="s">
        <v>273</v>
      </c>
      <c r="F726" s="52">
        <v>361.00000000000017</v>
      </c>
      <c r="G726" s="52">
        <v>722.00000000000011</v>
      </c>
      <c r="H726" s="52">
        <v>5168863</v>
      </c>
      <c r="I726" s="52">
        <v>475.86363636363654</v>
      </c>
      <c r="J726" s="52">
        <v>1197.8636363636365</v>
      </c>
      <c r="K726" s="53">
        <v>0</v>
      </c>
      <c r="L726" s="53">
        <v>0</v>
      </c>
      <c r="M726" s="52">
        <v>31729930.90909091</v>
      </c>
      <c r="N726" s="52">
        <v>14220183.818181816</v>
      </c>
      <c r="O726" s="52">
        <v>17509747.09090909</v>
      </c>
      <c r="P726" s="47"/>
    </row>
    <row r="727" spans="1:16" x14ac:dyDescent="0.2">
      <c r="A727" s="187"/>
      <c r="B727" s="180" t="s">
        <v>6</v>
      </c>
      <c r="C727" s="181"/>
      <c r="D727" s="181"/>
      <c r="E727" s="181"/>
      <c r="F727" s="55">
        <v>361.00000000000017</v>
      </c>
      <c r="G727" s="55">
        <v>722.00000000000011</v>
      </c>
      <c r="H727" s="55">
        <v>5168863</v>
      </c>
      <c r="I727" s="55">
        <v>475.86363636363654</v>
      </c>
      <c r="J727" s="55">
        <v>1197.8636363636365</v>
      </c>
      <c r="K727" s="56">
        <v>0</v>
      </c>
      <c r="L727" s="56">
        <v>0</v>
      </c>
      <c r="M727" s="55">
        <v>31729930.90909091</v>
      </c>
      <c r="N727" s="55">
        <v>14220183.818181816</v>
      </c>
      <c r="O727" s="55">
        <v>17509747.09090909</v>
      </c>
      <c r="P727" s="47"/>
    </row>
    <row r="728" spans="1:16" ht="41.25" customHeight="1" x14ac:dyDescent="0.2">
      <c r="A728" s="187"/>
      <c r="B728" s="4">
        <v>32</v>
      </c>
      <c r="C728" s="45" t="s">
        <v>313</v>
      </c>
      <c r="D728" s="4">
        <v>3211</v>
      </c>
      <c r="E728" s="45" t="s">
        <v>124</v>
      </c>
      <c r="F728" s="52">
        <v>2</v>
      </c>
      <c r="G728" s="53">
        <v>0</v>
      </c>
      <c r="H728" s="53">
        <v>0</v>
      </c>
      <c r="I728" s="52">
        <v>2</v>
      </c>
      <c r="J728" s="52">
        <v>2</v>
      </c>
      <c r="K728" s="53">
        <v>0</v>
      </c>
      <c r="L728" s="53">
        <v>0</v>
      </c>
      <c r="M728" s="52">
        <v>33840</v>
      </c>
      <c r="N728" s="52">
        <v>13344</v>
      </c>
      <c r="O728" s="52">
        <v>20496</v>
      </c>
      <c r="P728" s="47"/>
    </row>
    <row r="729" spans="1:16" ht="24" customHeight="1" x14ac:dyDescent="0.2">
      <c r="A729" s="187"/>
      <c r="B729" s="180" t="s">
        <v>6</v>
      </c>
      <c r="C729" s="181"/>
      <c r="D729" s="181"/>
      <c r="E729" s="181"/>
      <c r="F729" s="55">
        <v>2</v>
      </c>
      <c r="G729" s="56">
        <v>0</v>
      </c>
      <c r="H729" s="56">
        <v>0</v>
      </c>
      <c r="I729" s="55">
        <v>2</v>
      </c>
      <c r="J729" s="55">
        <v>2</v>
      </c>
      <c r="K729" s="56">
        <v>0</v>
      </c>
      <c r="L729" s="56">
        <v>0</v>
      </c>
      <c r="M729" s="55">
        <v>33840</v>
      </c>
      <c r="N729" s="55">
        <v>13344</v>
      </c>
      <c r="O729" s="55">
        <v>20496</v>
      </c>
      <c r="P729" s="47"/>
    </row>
    <row r="730" spans="1:16" ht="21.75" customHeight="1" x14ac:dyDescent="0.25">
      <c r="A730" s="189" t="s">
        <v>331</v>
      </c>
      <c r="B730" s="189"/>
      <c r="C730" s="189"/>
      <c r="D730" s="189"/>
      <c r="E730" s="189"/>
      <c r="F730" s="55">
        <v>2610.9583333333335</v>
      </c>
      <c r="G730" s="55">
        <v>5386.0250000000005</v>
      </c>
      <c r="H730" s="55">
        <v>41530238</v>
      </c>
      <c r="I730" s="55">
        <v>3278.6219696969692</v>
      </c>
      <c r="J730" s="55">
        <v>8664.6469696969689</v>
      </c>
      <c r="K730" s="55">
        <v>6</v>
      </c>
      <c r="L730" s="55">
        <v>25</v>
      </c>
      <c r="M730" s="55">
        <v>264160627.90909091</v>
      </c>
      <c r="N730" s="55">
        <v>147739236.01818183</v>
      </c>
      <c r="O730" s="55">
        <v>116421391.89090909</v>
      </c>
      <c r="P730" s="47"/>
    </row>
    <row r="731" spans="1:16" s="8" customFormat="1" ht="26.25" customHeight="1" x14ac:dyDescent="0.25">
      <c r="A731" s="185" t="s">
        <v>3</v>
      </c>
      <c r="B731" s="185"/>
      <c r="C731" s="185"/>
      <c r="D731" s="185"/>
      <c r="E731" s="185"/>
      <c r="F731" s="55">
        <v>27756.190833179808</v>
      </c>
      <c r="G731" s="55">
        <v>69482.019312863587</v>
      </c>
      <c r="H731" s="55">
        <v>429636704</v>
      </c>
      <c r="I731" s="55">
        <v>29797.978703077461</v>
      </c>
      <c r="J731" s="55">
        <v>99279.998015941062</v>
      </c>
      <c r="K731" s="55">
        <v>587</v>
      </c>
      <c r="L731" s="55">
        <v>495</v>
      </c>
      <c r="M731" s="55">
        <v>2917289678.1579461</v>
      </c>
      <c r="N731" s="55">
        <v>1639047149.3611176</v>
      </c>
      <c r="O731" s="55">
        <v>1278242528.7968278</v>
      </c>
      <c r="P731" s="44"/>
    </row>
  </sheetData>
  <mergeCells count="560">
    <mergeCell ref="B280:E280"/>
    <mergeCell ref="B232:B233"/>
    <mergeCell ref="B234:E234"/>
    <mergeCell ref="N28:O28"/>
    <mergeCell ref="A193:A194"/>
    <mergeCell ref="B193:C194"/>
    <mergeCell ref="D193:E194"/>
    <mergeCell ref="C195:C198"/>
    <mergeCell ref="C156:C161"/>
    <mergeCell ref="A163:O163"/>
    <mergeCell ref="A164:O164"/>
    <mergeCell ref="C271:C272"/>
    <mergeCell ref="A139:A154"/>
    <mergeCell ref="B178:B179"/>
    <mergeCell ref="B150:E150"/>
    <mergeCell ref="B152:E152"/>
    <mergeCell ref="B154:E154"/>
    <mergeCell ref="B156:B161"/>
    <mergeCell ref="A155:E155"/>
    <mergeCell ref="A195:A211"/>
    <mergeCell ref="A168:A189"/>
    <mergeCell ref="A156:A162"/>
    <mergeCell ref="A214:O214"/>
    <mergeCell ref="B277:E277"/>
    <mergeCell ref="A245:N245"/>
    <mergeCell ref="A246:A247"/>
    <mergeCell ref="B246:C247"/>
    <mergeCell ref="B278:B279"/>
    <mergeCell ref="A136:N136"/>
    <mergeCell ref="A137:A138"/>
    <mergeCell ref="B137:C138"/>
    <mergeCell ref="D137:E138"/>
    <mergeCell ref="A269:A270"/>
    <mergeCell ref="C232:C233"/>
    <mergeCell ref="C235:C237"/>
    <mergeCell ref="C243:Q243"/>
    <mergeCell ref="A244:O244"/>
    <mergeCell ref="D246:E247"/>
    <mergeCell ref="C254:C256"/>
    <mergeCell ref="C218:C226"/>
    <mergeCell ref="B209:E209"/>
    <mergeCell ref="B211:E211"/>
    <mergeCell ref="B218:B226"/>
    <mergeCell ref="B227:E227"/>
    <mergeCell ref="B181:B182"/>
    <mergeCell ref="B183:E183"/>
    <mergeCell ref="B184:B188"/>
    <mergeCell ref="B189:E189"/>
    <mergeCell ref="C178:C179"/>
    <mergeCell ref="C112:C118"/>
    <mergeCell ref="C126:C128"/>
    <mergeCell ref="A112:A133"/>
    <mergeCell ref="C141:C143"/>
    <mergeCell ref="C145:C146"/>
    <mergeCell ref="B238:E238"/>
    <mergeCell ref="B240:E240"/>
    <mergeCell ref="B242:E242"/>
    <mergeCell ref="B229:E229"/>
    <mergeCell ref="B231:E231"/>
    <mergeCell ref="A212:E212"/>
    <mergeCell ref="C213:Q213"/>
    <mergeCell ref="A218:A242"/>
    <mergeCell ref="A215:N215"/>
    <mergeCell ref="A216:A217"/>
    <mergeCell ref="B216:C217"/>
    <mergeCell ref="D216:E217"/>
    <mergeCell ref="B235:B237"/>
    <mergeCell ref="B199:E199"/>
    <mergeCell ref="B201:E201"/>
    <mergeCell ref="B203:E203"/>
    <mergeCell ref="B205:E205"/>
    <mergeCell ref="B207:E207"/>
    <mergeCell ref="B180:E180"/>
    <mergeCell ref="C181:C182"/>
    <mergeCell ref="C184:C188"/>
    <mergeCell ref="B195:B198"/>
    <mergeCell ref="A617:N617"/>
    <mergeCell ref="A618:A619"/>
    <mergeCell ref="B618:C619"/>
    <mergeCell ref="D618:E619"/>
    <mergeCell ref="C622:C623"/>
    <mergeCell ref="C440:Q440"/>
    <mergeCell ref="A441:O441"/>
    <mergeCell ref="A442:N442"/>
    <mergeCell ref="A443:A444"/>
    <mergeCell ref="B443:C444"/>
    <mergeCell ref="D443:E444"/>
    <mergeCell ref="B502:E502"/>
    <mergeCell ref="C493:Q493"/>
    <mergeCell ref="A494:O494"/>
    <mergeCell ref="A495:N495"/>
    <mergeCell ref="A496:A497"/>
    <mergeCell ref="B496:C497"/>
    <mergeCell ref="D496:E497"/>
    <mergeCell ref="C498:C499"/>
    <mergeCell ref="C466:Q466"/>
    <mergeCell ref="C625:C627"/>
    <mergeCell ref="A620:A634"/>
    <mergeCell ref="C676:Q676"/>
    <mergeCell ref="A677:O677"/>
    <mergeCell ref="B634:E634"/>
    <mergeCell ref="B636:B638"/>
    <mergeCell ref="B639:E639"/>
    <mergeCell ref="B641:E641"/>
    <mergeCell ref="B642:B643"/>
    <mergeCell ref="B621:E621"/>
    <mergeCell ref="B622:B623"/>
    <mergeCell ref="B624:E624"/>
    <mergeCell ref="B625:B627"/>
    <mergeCell ref="B628:E628"/>
    <mergeCell ref="B630:E630"/>
    <mergeCell ref="A635:E635"/>
    <mergeCell ref="A1:O1"/>
    <mergeCell ref="A2:O2"/>
    <mergeCell ref="A3:N3"/>
    <mergeCell ref="D4:E5"/>
    <mergeCell ref="B4:C5"/>
    <mergeCell ref="A4:A5"/>
    <mergeCell ref="A675:E675"/>
    <mergeCell ref="B690:E690"/>
    <mergeCell ref="B691:B692"/>
    <mergeCell ref="B659:B661"/>
    <mergeCell ref="B662:E662"/>
    <mergeCell ref="B664:E664"/>
    <mergeCell ref="B665:B667"/>
    <mergeCell ref="B668:E668"/>
    <mergeCell ref="B670:E670"/>
    <mergeCell ref="B644:E644"/>
    <mergeCell ref="B560:B561"/>
    <mergeCell ref="B536:B537"/>
    <mergeCell ref="B538:E538"/>
    <mergeCell ref="B540:E540"/>
    <mergeCell ref="B542:E542"/>
    <mergeCell ref="B543:B544"/>
    <mergeCell ref="B545:E545"/>
    <mergeCell ref="A556:O556"/>
    <mergeCell ref="B402:E402"/>
    <mergeCell ref="B404:E404"/>
    <mergeCell ref="B405:B407"/>
    <mergeCell ref="B408:E408"/>
    <mergeCell ref="B414:B416"/>
    <mergeCell ref="B417:E417"/>
    <mergeCell ref="B391:E391"/>
    <mergeCell ref="B393:E393"/>
    <mergeCell ref="B395:E395"/>
    <mergeCell ref="B397:E397"/>
    <mergeCell ref="B399:E399"/>
    <mergeCell ref="B400:B401"/>
    <mergeCell ref="C400:C401"/>
    <mergeCell ref="C405:C407"/>
    <mergeCell ref="C414:C416"/>
    <mergeCell ref="C409:Q409"/>
    <mergeCell ref="A410:O410"/>
    <mergeCell ref="A411:N411"/>
    <mergeCell ref="A412:A413"/>
    <mergeCell ref="B412:C413"/>
    <mergeCell ref="D412:E413"/>
    <mergeCell ref="A386:A408"/>
    <mergeCell ref="B387:E387"/>
    <mergeCell ref="B389:E389"/>
    <mergeCell ref="B342:E342"/>
    <mergeCell ref="B344:E344"/>
    <mergeCell ref="B346:E346"/>
    <mergeCell ref="B348:E348"/>
    <mergeCell ref="B350:E350"/>
    <mergeCell ref="B357:E357"/>
    <mergeCell ref="C336:C339"/>
    <mergeCell ref="C351:Q351"/>
    <mergeCell ref="A352:O352"/>
    <mergeCell ref="A353:N353"/>
    <mergeCell ref="B328:E328"/>
    <mergeCell ref="B330:E330"/>
    <mergeCell ref="B332:E332"/>
    <mergeCell ref="B334:E334"/>
    <mergeCell ref="B336:B339"/>
    <mergeCell ref="B340:E340"/>
    <mergeCell ref="A335:E335"/>
    <mergeCell ref="B312:E312"/>
    <mergeCell ref="B315:E315"/>
    <mergeCell ref="B313:B314"/>
    <mergeCell ref="B316:B319"/>
    <mergeCell ref="B320:E320"/>
    <mergeCell ref="B326:B327"/>
    <mergeCell ref="C313:C314"/>
    <mergeCell ref="C326:C327"/>
    <mergeCell ref="C316:C319"/>
    <mergeCell ref="C321:Q321"/>
    <mergeCell ref="A322:O322"/>
    <mergeCell ref="A323:N323"/>
    <mergeCell ref="A324:A325"/>
    <mergeCell ref="B324:C325"/>
    <mergeCell ref="D324:E325"/>
    <mergeCell ref="A326:A334"/>
    <mergeCell ref="A336:A350"/>
    <mergeCell ref="B294:E294"/>
    <mergeCell ref="B301:E301"/>
    <mergeCell ref="B303:E303"/>
    <mergeCell ref="B306:E306"/>
    <mergeCell ref="B308:E308"/>
    <mergeCell ref="B310:E310"/>
    <mergeCell ref="A297:N297"/>
    <mergeCell ref="A298:A299"/>
    <mergeCell ref="B298:C299"/>
    <mergeCell ref="D298:E299"/>
    <mergeCell ref="C304:C305"/>
    <mergeCell ref="A300:A320"/>
    <mergeCell ref="A282:A294"/>
    <mergeCell ref="C295:Q295"/>
    <mergeCell ref="A296:O296"/>
    <mergeCell ref="B282:B289"/>
    <mergeCell ref="B290:E290"/>
    <mergeCell ref="B292:E292"/>
    <mergeCell ref="A281:E281"/>
    <mergeCell ref="B260:E260"/>
    <mergeCell ref="B261:B264"/>
    <mergeCell ref="B265:E265"/>
    <mergeCell ref="B271:B272"/>
    <mergeCell ref="B273:E273"/>
    <mergeCell ref="B275:E275"/>
    <mergeCell ref="C282:C289"/>
    <mergeCell ref="B249:E249"/>
    <mergeCell ref="B251:E251"/>
    <mergeCell ref="B253:E253"/>
    <mergeCell ref="B254:B256"/>
    <mergeCell ref="B257:E257"/>
    <mergeCell ref="B258:B259"/>
    <mergeCell ref="C278:C279"/>
    <mergeCell ref="A271:A280"/>
    <mergeCell ref="A248:A265"/>
    <mergeCell ref="C258:C259"/>
    <mergeCell ref="C261:C264"/>
    <mergeCell ref="C266:Q266"/>
    <mergeCell ref="A267:O267"/>
    <mergeCell ref="A268:N268"/>
    <mergeCell ref="B269:C270"/>
    <mergeCell ref="D269:E270"/>
    <mergeCell ref="C47:C50"/>
    <mergeCell ref="B44:B45"/>
    <mergeCell ref="B162:E162"/>
    <mergeCell ref="B169:E169"/>
    <mergeCell ref="C44:C45"/>
    <mergeCell ref="A190:O190"/>
    <mergeCell ref="B72:E72"/>
    <mergeCell ref="B74:E74"/>
    <mergeCell ref="B76:E76"/>
    <mergeCell ref="B78:E78"/>
    <mergeCell ref="B99:E99"/>
    <mergeCell ref="B101:E101"/>
    <mergeCell ref="B103:E103"/>
    <mergeCell ref="B105:E105"/>
    <mergeCell ref="B112:B118"/>
    <mergeCell ref="A106:E106"/>
    <mergeCell ref="B84:B85"/>
    <mergeCell ref="B86:E86"/>
    <mergeCell ref="B88:E88"/>
    <mergeCell ref="B125:E125"/>
    <mergeCell ref="B126:B128"/>
    <mergeCell ref="C148:C149"/>
    <mergeCell ref="B147:E147"/>
    <mergeCell ref="B148:B149"/>
    <mergeCell ref="B173:E173"/>
    <mergeCell ref="B175:E175"/>
    <mergeCell ref="B177:E177"/>
    <mergeCell ref="A165:N165"/>
    <mergeCell ref="B166:C167"/>
    <mergeCell ref="B66:B71"/>
    <mergeCell ref="B119:E119"/>
    <mergeCell ref="B121:E121"/>
    <mergeCell ref="B123:E123"/>
    <mergeCell ref="B131:E131"/>
    <mergeCell ref="B133:E133"/>
    <mergeCell ref="B140:E140"/>
    <mergeCell ref="B141:B143"/>
    <mergeCell ref="B144:E144"/>
    <mergeCell ref="B145:B146"/>
    <mergeCell ref="A84:A105"/>
    <mergeCell ref="B90:E90"/>
    <mergeCell ref="B91:B93"/>
    <mergeCell ref="B94:E94"/>
    <mergeCell ref="B95:B98"/>
    <mergeCell ref="A110:A111"/>
    <mergeCell ref="B110:C111"/>
    <mergeCell ref="D110:E111"/>
    <mergeCell ref="A109:N109"/>
    <mergeCell ref="A79:O79"/>
    <mergeCell ref="A80:O80"/>
    <mergeCell ref="C66:C71"/>
    <mergeCell ref="C84:C85"/>
    <mergeCell ref="C91:C93"/>
    <mergeCell ref="C95:C98"/>
    <mergeCell ref="A81:N81"/>
    <mergeCell ref="A82:A83"/>
    <mergeCell ref="B82:C83"/>
    <mergeCell ref="D82:E83"/>
    <mergeCell ref="B129:E129"/>
    <mergeCell ref="A134:O134"/>
    <mergeCell ref="A135:O135"/>
    <mergeCell ref="A29:O29"/>
    <mergeCell ref="A30:O30"/>
    <mergeCell ref="A31:N31"/>
    <mergeCell ref="A32:A33"/>
    <mergeCell ref="C374:C379"/>
    <mergeCell ref="A374:A380"/>
    <mergeCell ref="A65:E65"/>
    <mergeCell ref="B46:E46"/>
    <mergeCell ref="B47:B50"/>
    <mergeCell ref="B51:E51"/>
    <mergeCell ref="B58:E58"/>
    <mergeCell ref="B60:E60"/>
    <mergeCell ref="B62:E62"/>
    <mergeCell ref="B171:E171"/>
    <mergeCell ref="A191:O191"/>
    <mergeCell ref="A192:N192"/>
    <mergeCell ref="D166:E167"/>
    <mergeCell ref="A166:A167"/>
    <mergeCell ref="A66:A78"/>
    <mergeCell ref="A107:O107"/>
    <mergeCell ref="A108:O108"/>
    <mergeCell ref="B19:B21"/>
    <mergeCell ref="B22:E22"/>
    <mergeCell ref="B23:B24"/>
    <mergeCell ref="B25:E25"/>
    <mergeCell ref="B32:C33"/>
    <mergeCell ref="B27:E27"/>
    <mergeCell ref="B34:B35"/>
    <mergeCell ref="C19:C21"/>
    <mergeCell ref="C23:C24"/>
    <mergeCell ref="C34:C35"/>
    <mergeCell ref="B6:B11"/>
    <mergeCell ref="C6:C11"/>
    <mergeCell ref="B12:E12"/>
    <mergeCell ref="B14:E14"/>
    <mergeCell ref="B16:E16"/>
    <mergeCell ref="B18:E18"/>
    <mergeCell ref="B64:E64"/>
    <mergeCell ref="D32:E33"/>
    <mergeCell ref="A52:O52"/>
    <mergeCell ref="A53:O53"/>
    <mergeCell ref="A54:N54"/>
    <mergeCell ref="A55:A56"/>
    <mergeCell ref="B55:C56"/>
    <mergeCell ref="D55:E56"/>
    <mergeCell ref="A6:A27"/>
    <mergeCell ref="A57:A64"/>
    <mergeCell ref="A34:A51"/>
    <mergeCell ref="B36:E36"/>
    <mergeCell ref="B37:B38"/>
    <mergeCell ref="B39:E39"/>
    <mergeCell ref="B40:B42"/>
    <mergeCell ref="B43:E43"/>
    <mergeCell ref="C37:C38"/>
    <mergeCell ref="C40:C42"/>
    <mergeCell ref="C381:Q381"/>
    <mergeCell ref="A382:O382"/>
    <mergeCell ref="A383:N383"/>
    <mergeCell ref="A384:A385"/>
    <mergeCell ref="B384:C385"/>
    <mergeCell ref="D384:E385"/>
    <mergeCell ref="A354:A355"/>
    <mergeCell ref="B354:C355"/>
    <mergeCell ref="D354:E355"/>
    <mergeCell ref="C360:C361"/>
    <mergeCell ref="C363:C365"/>
    <mergeCell ref="A356:A372"/>
    <mergeCell ref="B370:E370"/>
    <mergeCell ref="B372:E372"/>
    <mergeCell ref="B374:B379"/>
    <mergeCell ref="B380:E380"/>
    <mergeCell ref="A373:E373"/>
    <mergeCell ref="B359:E359"/>
    <mergeCell ref="B362:E362"/>
    <mergeCell ref="B360:B361"/>
    <mergeCell ref="B363:B365"/>
    <mergeCell ref="B366:E366"/>
    <mergeCell ref="B368:E368"/>
    <mergeCell ref="C418:C419"/>
    <mergeCell ref="C428:C434"/>
    <mergeCell ref="A414:A426"/>
    <mergeCell ref="B418:B419"/>
    <mergeCell ref="B420:E420"/>
    <mergeCell ref="B422:E422"/>
    <mergeCell ref="B424:E424"/>
    <mergeCell ref="B426:E426"/>
    <mergeCell ref="B428:B434"/>
    <mergeCell ref="A427:E427"/>
    <mergeCell ref="A428:A439"/>
    <mergeCell ref="B435:E435"/>
    <mergeCell ref="B437:E437"/>
    <mergeCell ref="B439:E439"/>
    <mergeCell ref="A445:A465"/>
    <mergeCell ref="C476:C483"/>
    <mergeCell ref="B465:E465"/>
    <mergeCell ref="B472:E472"/>
    <mergeCell ref="B474:E474"/>
    <mergeCell ref="B476:B483"/>
    <mergeCell ref="A475:E475"/>
    <mergeCell ref="B462:B464"/>
    <mergeCell ref="C462:C464"/>
    <mergeCell ref="C456:C460"/>
    <mergeCell ref="B451:B452"/>
    <mergeCell ref="B453:E453"/>
    <mergeCell ref="B455:E455"/>
    <mergeCell ref="B456:B460"/>
    <mergeCell ref="B461:E461"/>
    <mergeCell ref="B446:E446"/>
    <mergeCell ref="B448:E448"/>
    <mergeCell ref="B450:E450"/>
    <mergeCell ref="A467:O467"/>
    <mergeCell ref="A468:N468"/>
    <mergeCell ref="A469:A470"/>
    <mergeCell ref="B469:C470"/>
    <mergeCell ref="D469:E470"/>
    <mergeCell ref="A471:A474"/>
    <mergeCell ref="C507:C509"/>
    <mergeCell ref="C511:C513"/>
    <mergeCell ref="A498:A522"/>
    <mergeCell ref="A476:A492"/>
    <mergeCell ref="C524:Q524"/>
    <mergeCell ref="A525:O525"/>
    <mergeCell ref="B484:E484"/>
    <mergeCell ref="B486:E486"/>
    <mergeCell ref="B516:E516"/>
    <mergeCell ref="B518:E518"/>
    <mergeCell ref="B520:E520"/>
    <mergeCell ref="B522:E522"/>
    <mergeCell ref="A523:E523"/>
    <mergeCell ref="B504:E504"/>
    <mergeCell ref="B506:E506"/>
    <mergeCell ref="B507:B509"/>
    <mergeCell ref="B510:E510"/>
    <mergeCell ref="B511:B513"/>
    <mergeCell ref="B514:E514"/>
    <mergeCell ref="B488:E488"/>
    <mergeCell ref="B490:E490"/>
    <mergeCell ref="B492:E492"/>
    <mergeCell ref="B498:B499"/>
    <mergeCell ref="B500:E500"/>
    <mergeCell ref="B562:E562"/>
    <mergeCell ref="A526:N526"/>
    <mergeCell ref="A527:A528"/>
    <mergeCell ref="B527:C528"/>
    <mergeCell ref="D527:E528"/>
    <mergeCell ref="C529:C534"/>
    <mergeCell ref="C536:C537"/>
    <mergeCell ref="C543:C544"/>
    <mergeCell ref="C552:C553"/>
    <mergeCell ref="C555:Q555"/>
    <mergeCell ref="B529:B534"/>
    <mergeCell ref="B535:E535"/>
    <mergeCell ref="A529:A554"/>
    <mergeCell ref="B547:E547"/>
    <mergeCell ref="B549:E549"/>
    <mergeCell ref="B551:E551"/>
    <mergeCell ref="B552:B553"/>
    <mergeCell ref="B554:E554"/>
    <mergeCell ref="A557:N557"/>
    <mergeCell ref="A558:A559"/>
    <mergeCell ref="D558:E559"/>
    <mergeCell ref="A560:A568"/>
    <mergeCell ref="C560:C561"/>
    <mergeCell ref="B564:E564"/>
    <mergeCell ref="B592:E592"/>
    <mergeCell ref="B593:B594"/>
    <mergeCell ref="B576:E576"/>
    <mergeCell ref="B578:E578"/>
    <mergeCell ref="C570:C573"/>
    <mergeCell ref="C590:C591"/>
    <mergeCell ref="C585:Q585"/>
    <mergeCell ref="A586:O586"/>
    <mergeCell ref="A587:N587"/>
    <mergeCell ref="A588:A589"/>
    <mergeCell ref="B588:C589"/>
    <mergeCell ref="D588:E589"/>
    <mergeCell ref="A590:A597"/>
    <mergeCell ref="A570:A584"/>
    <mergeCell ref="B595:E595"/>
    <mergeCell ref="B597:E597"/>
    <mergeCell ref="B580:E580"/>
    <mergeCell ref="B582:E582"/>
    <mergeCell ref="B584:E584"/>
    <mergeCell ref="B590:B591"/>
    <mergeCell ref="C593:C594"/>
    <mergeCell ref="B605:B606"/>
    <mergeCell ref="B607:E607"/>
    <mergeCell ref="B609:E609"/>
    <mergeCell ref="B610:B611"/>
    <mergeCell ref="B612:E612"/>
    <mergeCell ref="B614:E614"/>
    <mergeCell ref="B599:B603"/>
    <mergeCell ref="B604:E604"/>
    <mergeCell ref="A598:E598"/>
    <mergeCell ref="C599:C603"/>
    <mergeCell ref="A599:A614"/>
    <mergeCell ref="C605:C606"/>
    <mergeCell ref="B566:E566"/>
    <mergeCell ref="B568:E568"/>
    <mergeCell ref="B570:B573"/>
    <mergeCell ref="B574:E574"/>
    <mergeCell ref="A569:E569"/>
    <mergeCell ref="B558:C559"/>
    <mergeCell ref="C710:C712"/>
    <mergeCell ref="C716:C718"/>
    <mergeCell ref="C610:C611"/>
    <mergeCell ref="C636:C638"/>
    <mergeCell ref="C642:C643"/>
    <mergeCell ref="A636:A646"/>
    <mergeCell ref="C652:C653"/>
    <mergeCell ref="C659:C661"/>
    <mergeCell ref="C665:C667"/>
    <mergeCell ref="C647:Q647"/>
    <mergeCell ref="A648:O648"/>
    <mergeCell ref="A649:N649"/>
    <mergeCell ref="A650:A651"/>
    <mergeCell ref="B650:C651"/>
    <mergeCell ref="D650:E651"/>
    <mergeCell ref="A652:A674"/>
    <mergeCell ref="C615:Q615"/>
    <mergeCell ref="A616:O616"/>
    <mergeCell ref="A731:E731"/>
    <mergeCell ref="C703:Q703"/>
    <mergeCell ref="A704:O704"/>
    <mergeCell ref="A705:N705"/>
    <mergeCell ref="A706:A707"/>
    <mergeCell ref="B706:C707"/>
    <mergeCell ref="D706:E707"/>
    <mergeCell ref="A708:A729"/>
    <mergeCell ref="A681:A702"/>
    <mergeCell ref="C681:C687"/>
    <mergeCell ref="A730:E730"/>
    <mergeCell ref="B721:E721"/>
    <mergeCell ref="B723:E723"/>
    <mergeCell ref="B725:E725"/>
    <mergeCell ref="B727:E727"/>
    <mergeCell ref="B729:E729"/>
    <mergeCell ref="B709:E709"/>
    <mergeCell ref="B710:B712"/>
    <mergeCell ref="B696:B697"/>
    <mergeCell ref="B698:E698"/>
    <mergeCell ref="B700:E700"/>
    <mergeCell ref="B702:E702"/>
    <mergeCell ref="B681:B687"/>
    <mergeCell ref="B688:E688"/>
    <mergeCell ref="B713:E713"/>
    <mergeCell ref="B715:E715"/>
    <mergeCell ref="B716:B718"/>
    <mergeCell ref="B719:E719"/>
    <mergeCell ref="B693:E693"/>
    <mergeCell ref="B695:E695"/>
    <mergeCell ref="B656:E656"/>
    <mergeCell ref="B658:E658"/>
    <mergeCell ref="B632:E632"/>
    <mergeCell ref="B646:E646"/>
    <mergeCell ref="B652:B653"/>
    <mergeCell ref="B654:E654"/>
    <mergeCell ref="B672:E672"/>
    <mergeCell ref="B674:E674"/>
    <mergeCell ref="A678:N678"/>
    <mergeCell ref="A679:A680"/>
    <mergeCell ref="B679:C680"/>
    <mergeCell ref="D679:E680"/>
  </mergeCells>
  <printOptions horizontalCentered="1" verticalCentered="1"/>
  <pageMargins left="0.7" right="0.7" top="0.75" bottom="0.75" header="0.3" footer="0.3"/>
  <pageSetup scale="59" firstPageNumber="34" orientation="landscape" useFirstPageNumber="1" r:id="rId1"/>
  <headerFooter>
    <oddFooter>&amp;C&amp;P</oddFooter>
  </headerFooter>
  <rowBreaks count="25" manualBreakCount="25">
    <brk id="28" max="14" man="1"/>
    <brk id="51" max="16383" man="1"/>
    <brk id="78" max="16383" man="1"/>
    <brk id="106" max="16383" man="1"/>
    <brk id="133" max="16383" man="1"/>
    <brk id="162" max="16383" man="1"/>
    <brk id="189" max="16383" man="1"/>
    <brk id="212" max="16383" man="1"/>
    <brk id="242" max="16383" man="1"/>
    <brk id="265" max="16383" man="1"/>
    <brk id="294" max="16383" man="1"/>
    <brk id="320" max="16383" man="1"/>
    <brk id="350" max="16383" man="1"/>
    <brk id="380" max="16383" man="1"/>
    <brk id="408" max="16383" man="1"/>
    <brk id="439" max="16383" man="1"/>
    <brk id="465" max="16383" man="1"/>
    <brk id="492" max="16383" man="1"/>
    <brk id="523" max="16383" man="1"/>
    <brk id="554" max="16383" man="1"/>
    <brk id="584" max="16383" man="1"/>
    <brk id="614" max="16383" man="1"/>
    <brk id="646" max="16383" man="1"/>
    <brk id="675" max="16383" man="1"/>
    <brk id="7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ج 3</vt:lpstr>
      <vt:lpstr>ج 4</vt:lpstr>
      <vt:lpstr>ج 5</vt:lpstr>
      <vt:lpstr>ج 6</vt:lpstr>
      <vt:lpstr>ج 7</vt:lpstr>
      <vt:lpstr>ج 8</vt:lpstr>
      <vt:lpstr>ج 9</vt:lpstr>
      <vt:lpstr>ج 10</vt:lpstr>
      <vt:lpstr>ج 11</vt:lpstr>
      <vt:lpstr>'ج 11'!Print_Area</vt:lpstr>
      <vt:lpstr>'ج 3'!Print_Area</vt:lpstr>
      <vt:lpstr>'ج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Maher</cp:lastModifiedBy>
  <cp:lastPrinted>2024-08-13T06:27:40Z</cp:lastPrinted>
  <dcterms:created xsi:type="dcterms:W3CDTF">2024-07-06T10:37:18Z</dcterms:created>
  <dcterms:modified xsi:type="dcterms:W3CDTF">2024-10-20T05:23:24Z</dcterms:modified>
</cp:coreProperties>
</file>